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defaultThemeVersion="202300"/>
  <mc:AlternateContent xmlns:mc="http://schemas.openxmlformats.org/markup-compatibility/2006">
    <mc:Choice Requires="x15">
      <x15ac:absPath xmlns:x15ac="http://schemas.microsoft.com/office/spreadsheetml/2010/11/ac" url="https://dudleycollegeoftech-my.sharepoint.com/personal/0010356_dudleycol_ac_uk/Documents/Apps 2026-27/New Skills Scans/"/>
    </mc:Choice>
  </mc:AlternateContent>
  <xr:revisionPtr revIDLastSave="0" documentId="8_{854BD1A1-7379-4FB2-AB73-75144B78CA49}" xr6:coauthVersionLast="47" xr6:coauthVersionMax="47" xr10:uidLastSave="{00000000-0000-0000-0000-000000000000}"/>
  <bookViews>
    <workbookView xWindow="-120" yWindow="-120" windowWidth="29040" windowHeight="15720" xr2:uid="{BA213915-FA79-41AF-BE8A-E342D5F3A71D}"/>
  </bookViews>
  <sheets>
    <sheet name="Skills Scan" sheetId="1" r:id="rId1"/>
    <sheet name="Data Look Up" sheetId="2" r:id="rId2"/>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70" i="1" l="1"/>
  <c r="G71" i="1"/>
  <c r="G73" i="1" s="1"/>
  <c r="C7" i="1"/>
  <c r="C3" i="1"/>
  <c r="C61" i="1"/>
  <c r="D61" i="1"/>
  <c r="G42" i="1"/>
  <c r="G43" i="1"/>
  <c r="G44" i="1"/>
  <c r="G45" i="1"/>
  <c r="G46" i="1"/>
  <c r="G47" i="1"/>
  <c r="G48" i="1"/>
  <c r="G49" i="1"/>
  <c r="G50" i="1"/>
  <c r="G51" i="1"/>
  <c r="G52" i="1"/>
  <c r="G53" i="1"/>
  <c r="F42" i="1"/>
  <c r="F43" i="1"/>
  <c r="F44" i="1"/>
  <c r="F45" i="1"/>
  <c r="F46" i="1"/>
  <c r="F47" i="1"/>
  <c r="F48" i="1"/>
  <c r="F49" i="1"/>
  <c r="F50" i="1"/>
  <c r="F51" i="1"/>
  <c r="F52" i="1"/>
  <c r="F53" i="1"/>
  <c r="E42" i="1"/>
  <c r="E43" i="1"/>
  <c r="E44" i="1"/>
  <c r="E45" i="1"/>
  <c r="E46" i="1"/>
  <c r="E47" i="1"/>
  <c r="E48" i="1"/>
  <c r="E49" i="1"/>
  <c r="E50" i="1"/>
  <c r="E51" i="1"/>
  <c r="E52" i="1"/>
  <c r="E53" i="1"/>
  <c r="G23" i="1"/>
  <c r="G24" i="1"/>
  <c r="G25" i="1"/>
  <c r="G26" i="1"/>
  <c r="G27" i="1"/>
  <c r="G28" i="1"/>
  <c r="F23" i="1"/>
  <c r="F24" i="1"/>
  <c r="F25" i="1"/>
  <c r="F26" i="1"/>
  <c r="F27" i="1"/>
  <c r="F28" i="1"/>
  <c r="E23" i="1"/>
  <c r="E24" i="1"/>
  <c r="E25" i="1"/>
  <c r="E26" i="1"/>
  <c r="E27" i="1"/>
  <c r="E28" i="1"/>
  <c r="E13" i="1"/>
  <c r="F13" i="1"/>
  <c r="F56" i="1"/>
  <c r="G56" i="1"/>
  <c r="F57" i="1"/>
  <c r="G57" i="1"/>
  <c r="F58" i="1"/>
  <c r="G58" i="1"/>
  <c r="F59" i="1"/>
  <c r="G59" i="1"/>
  <c r="F60" i="1"/>
  <c r="G60" i="1"/>
  <c r="E57" i="1"/>
  <c r="E58" i="1"/>
  <c r="E59" i="1"/>
  <c r="E60" i="1"/>
  <c r="E56" i="1"/>
  <c r="F31" i="1"/>
  <c r="G31" i="1"/>
  <c r="F32" i="1"/>
  <c r="G32" i="1"/>
  <c r="F33" i="1"/>
  <c r="G33" i="1"/>
  <c r="F34" i="1"/>
  <c r="G34" i="1"/>
  <c r="F35" i="1"/>
  <c r="G35" i="1"/>
  <c r="F36" i="1"/>
  <c r="G36" i="1"/>
  <c r="F37" i="1"/>
  <c r="G37" i="1"/>
  <c r="F38" i="1"/>
  <c r="G38" i="1"/>
  <c r="F39" i="1"/>
  <c r="G39" i="1"/>
  <c r="F40" i="1"/>
  <c r="G40" i="1"/>
  <c r="F41" i="1"/>
  <c r="G41" i="1"/>
  <c r="F54" i="1"/>
  <c r="G54" i="1"/>
  <c r="E32" i="1"/>
  <c r="E33" i="1"/>
  <c r="E34" i="1"/>
  <c r="E35" i="1"/>
  <c r="E36" i="1"/>
  <c r="E37" i="1"/>
  <c r="E38" i="1"/>
  <c r="E39" i="1"/>
  <c r="E40" i="1"/>
  <c r="E41" i="1"/>
  <c r="E54" i="1"/>
  <c r="E31" i="1"/>
  <c r="G13" i="1"/>
  <c r="F14" i="1"/>
  <c r="G14" i="1"/>
  <c r="F15" i="1"/>
  <c r="G15" i="1"/>
  <c r="F16" i="1"/>
  <c r="G16" i="1"/>
  <c r="F17" i="1"/>
  <c r="G17" i="1"/>
  <c r="F18" i="1"/>
  <c r="G18" i="1"/>
  <c r="F19" i="1"/>
  <c r="G19" i="1"/>
  <c r="F20" i="1"/>
  <c r="G20" i="1"/>
  <c r="F21" i="1"/>
  <c r="G21" i="1"/>
  <c r="F22" i="1"/>
  <c r="G22" i="1"/>
  <c r="F29" i="1"/>
  <c r="G29" i="1"/>
  <c r="E14" i="1"/>
  <c r="E15" i="1"/>
  <c r="E16" i="1"/>
  <c r="E17" i="1"/>
  <c r="E18" i="1"/>
  <c r="E19" i="1"/>
  <c r="E20" i="1"/>
  <c r="E21" i="1"/>
  <c r="E22" i="1"/>
  <c r="E29" i="1"/>
  <c r="B61" i="1"/>
  <c r="G61" i="1" l="1"/>
  <c r="F61" i="1"/>
  <c r="E61" i="1"/>
  <c r="B62" i="1"/>
  <c r="G62" i="1"/>
  <c r="F62" i="1"/>
  <c r="F64" i="1" s="1"/>
  <c r="D62" i="1"/>
  <c r="C62" i="1"/>
  <c r="E62" i="1"/>
  <c r="E64" i="1" s="1"/>
</calcChain>
</file>

<file path=xl/sharedStrings.xml><?xml version="1.0" encoding="utf-8"?>
<sst xmlns="http://schemas.openxmlformats.org/spreadsheetml/2006/main" count="89" uniqueCount="85">
  <si>
    <t>Apprentice name</t>
  </si>
  <si>
    <t>Employer &amp; Apprentice to complete</t>
  </si>
  <si>
    <t>Job title:</t>
  </si>
  <si>
    <t>Assessor to complete</t>
  </si>
  <si>
    <t>Length of service in current role (in years)</t>
  </si>
  <si>
    <t xml:space="preserve">Employer name completing with apprentice </t>
  </si>
  <si>
    <t>Company Name</t>
  </si>
  <si>
    <t>Does the apprentice have prior learning or qualifications that are linked to any of the knowledge, skills and behaviours in the Apprenticeship Standard</t>
  </si>
  <si>
    <r>
      <t xml:space="preserve">To support the successful completion of an apprenticeship, a skills scan must be carried out prior to enrolment jointly by the apprentice and their employer. This process is essential for identifying the apprentice’s current level of competence across the required skills, knowledge, and behaviours outlined in the apprenticeship standard. Transparency in completing the skills scan is crucial, as it helps to accurately determine the apprentice’s starting point and ensures that any gaps in competence are clearly identified. This enables the development of a tailored learning plan that supports meaningful progress throughout the apprenticeship journey.
Against each criteria insert "yes" in the relevant column if Knowledge, Skills and Behaviours require training to meet the standard requirements. This must be assessed at the appropriate level for the level of the apprenticeship standard (e.g. if an apprentice is competent on previous Level 3 and now enrolling to Level 4, then further training will be required to be competent at the new level. You must only insert Yes into one box per criteria.
Upon completion and return from the Employer &amp; Apprentice, scores and comments will be reviewed by the Assessor against the training plan.
</t>
    </r>
    <r>
      <rPr>
        <b/>
        <sz val="11"/>
        <color rgb="FF000000"/>
        <rFont val="Aptos Narrow"/>
        <scheme val="minor"/>
      </rPr>
      <t>Disclaimer</t>
    </r>
    <r>
      <rPr>
        <sz val="11"/>
        <color rgb="FF000000"/>
        <rFont val="Aptos Narrow"/>
        <scheme val="minor"/>
      </rPr>
      <t>: The apprentice must be employed in a job role that enables them to achieve all the knowledge, skills, and behaviours set out in the apprenticeship standard. Without this alignment, the apprentice will not be able to successfully meet the requirements of the programme.</t>
    </r>
  </si>
  <si>
    <t>Metal Fabricator (ST0607) Version 1.3</t>
  </si>
  <si>
    <t xml:space="preserve">Employer and Apprentice Rating </t>
  </si>
  <si>
    <t>Assessor Verification</t>
  </si>
  <si>
    <t xml:space="preserve">Skills </t>
  </si>
  <si>
    <t>No Training Required</t>
  </si>
  <si>
    <t>Part Training required</t>
  </si>
  <si>
    <t>Full Training required</t>
  </si>
  <si>
    <t>S1: Work safely at all times, comply with health &amp; safety legislation, regulations and organisational requirements. </t>
  </si>
  <si>
    <t>S2: Comply with environmental legislation, regulations and organisational requirements. </t>
  </si>
  <si>
    <t>S3: Obtain, check and use the appropriate documentation (such as job instructions, drawings, quality control documentation). </t>
  </si>
  <si>
    <t>S4: Carry out relevant planning and preparation activities before commencing work activity. </t>
  </si>
  <si>
    <t>S5: Undertake the work activity using the correct processes, procedures and equipment. </t>
  </si>
  <si>
    <t>S6: Carry out the required checks (such as quality, compliance or testing) using the correct procedures, processes and/or equipment. </t>
  </si>
  <si>
    <t>S7: Deal promptly and effectively with problems within the limits of their responsibility using approved diagnostic methods and techniques and report those which cannot be resolved to the appropriate personnel. </t>
  </si>
  <si>
    <t>S8: Complete any required documentation using the defined recording systems at the appropriate stages of the work activity. </t>
  </si>
  <si>
    <t>S9: Restore the work area on completion of the activity and where applicable return any resources and consumables to the appropriate location. </t>
  </si>
  <si>
    <t>S10: Identify and follow correct Metal work instructions, specifications, drawing etc.</t>
  </si>
  <si>
    <r>
      <t>S11</t>
    </r>
    <r>
      <rPr>
        <sz val="11"/>
        <color rgb="FF000000"/>
        <rFont val="Aptos Narrow"/>
        <scheme val="minor"/>
      </rPr>
      <t>: Mark out using appropriate tools and techniques.</t>
    </r>
  </si>
  <si>
    <r>
      <t>S12</t>
    </r>
    <r>
      <rPr>
        <sz val="11"/>
        <color rgb="FF000000"/>
        <rFont val="Aptos Narrow"/>
        <scheme val="minor"/>
      </rPr>
      <t>: Cut and form Metal for the production or maintenance of fabricated products.</t>
    </r>
  </si>
  <si>
    <r>
      <t>S13</t>
    </r>
    <r>
      <rPr>
        <sz val="11"/>
        <color rgb="FF000000"/>
        <rFont val="Aptos Narrow"/>
        <scheme val="minor"/>
      </rPr>
      <t>: Produce and assemble Metal products to required specification and quality requirements.</t>
    </r>
  </si>
  <si>
    <r>
      <t>S14</t>
    </r>
    <r>
      <rPr>
        <sz val="11"/>
        <color rgb="FF000000"/>
        <rFont val="Aptos Narrow"/>
        <scheme val="minor"/>
      </rPr>
      <t>: Identify and follow correct joining instructions, specifications, drawing etc.</t>
    </r>
  </si>
  <si>
    <r>
      <t>S15</t>
    </r>
    <r>
      <rPr>
        <sz val="11"/>
        <color rgb="FF000000"/>
        <rFont val="Aptos Narrow"/>
        <scheme val="minor"/>
      </rPr>
      <t>: Carry out the relevant preparation before starting the joining fabrication activity.</t>
    </r>
  </si>
  <si>
    <r>
      <t>S16</t>
    </r>
    <r>
      <rPr>
        <sz val="11"/>
        <color rgb="FF000000"/>
        <rFont val="Aptos Narrow"/>
        <scheme val="minor"/>
      </rPr>
      <t>: Set up, check, adjust and use joining and related equipment.</t>
    </r>
  </si>
  <si>
    <r>
      <t>S17</t>
    </r>
    <r>
      <rPr>
        <sz val="11"/>
        <color rgb="FF000000"/>
        <rFont val="Aptos Narrow"/>
        <scheme val="minor"/>
      </rPr>
      <t>: Weld joints in accordance with approved welding procedures and quality requirements.</t>
    </r>
  </si>
  <si>
    <t>Knowledge</t>
  </si>
  <si>
    <r>
      <t>K1</t>
    </r>
    <r>
      <rPr>
        <sz val="11"/>
        <color rgb="FF000000"/>
        <rFont val="Aptos Narrow"/>
        <scheme val="minor"/>
      </rPr>
      <t>: The importance of complying with statutory, quality, organisational and health and safety regulations.</t>
    </r>
  </si>
  <si>
    <r>
      <t>K2</t>
    </r>
    <r>
      <rPr>
        <sz val="11"/>
        <color rgb="FF000000"/>
        <rFont val="Aptos Narrow"/>
        <scheme val="minor"/>
      </rPr>
      <t>: General engineering mathematical and scientific principles, methods, techniques, graphical expressions, symbols formulae and calculations.</t>
    </r>
  </si>
  <si>
    <r>
      <t>K3</t>
    </r>
    <r>
      <rPr>
        <sz val="11"/>
        <color rgb="FF000000"/>
        <rFont val="Aptos Narrow"/>
        <scheme val="minor"/>
      </rPr>
      <t>: The structure, properties and characteristics of common materials.</t>
    </r>
  </si>
  <si>
    <r>
      <t>K4</t>
    </r>
    <r>
      <rPr>
        <sz val="11"/>
        <color rgb="FF000000"/>
        <rFont val="Aptos Narrow"/>
        <scheme val="minor"/>
      </rPr>
      <t>: The typical problems that may arise within their normal work activities/environment.</t>
    </r>
  </si>
  <si>
    <r>
      <t>K5</t>
    </r>
    <r>
      <rPr>
        <sz val="11"/>
        <color rgb="FF000000"/>
        <rFont val="Aptos Narrow"/>
        <scheme val="minor"/>
      </rPr>
      <t>: Approved diagnostic methods and techniques used to help solve engineering problems.</t>
    </r>
  </si>
  <si>
    <r>
      <t>K6</t>
    </r>
    <r>
      <rPr>
        <sz val="11"/>
        <color rgb="FF000000"/>
        <rFont val="Aptos Narrow"/>
        <scheme val="minor"/>
      </rPr>
      <t>: The importance of only using current approved processes, procedures, documentation and the potential implications if they are not adhered to.</t>
    </r>
  </si>
  <si>
    <r>
      <t>K7</t>
    </r>
    <r>
      <rPr>
        <sz val="11"/>
        <color rgb="FF000000"/>
        <rFont val="Aptos Narrow"/>
        <scheme val="minor"/>
      </rPr>
      <t>: The different roles and functions in the organisation and how they interact.</t>
    </r>
  </si>
  <si>
    <r>
      <t>K8</t>
    </r>
    <r>
      <rPr>
        <sz val="11"/>
        <color rgb="FF000000"/>
        <rFont val="Aptos Narrow"/>
        <scheme val="minor"/>
      </rPr>
      <t>: Why it is important to continually review fabrication and general engineering processes and procedures.</t>
    </r>
  </si>
  <si>
    <r>
      <t>K9</t>
    </r>
    <r>
      <rPr>
        <sz val="11"/>
        <color rgb="FF000000"/>
        <rFont val="Aptos Narrow"/>
        <scheme val="minor"/>
      </rPr>
      <t>: The correct methods of moving and handling materials.</t>
    </r>
  </si>
  <si>
    <r>
      <t>K10</t>
    </r>
    <r>
      <rPr>
        <sz val="11"/>
        <color rgb="FF000000"/>
        <rFont val="Aptos Narrow"/>
        <scheme val="minor"/>
      </rPr>
      <t>: Processes for preparing materials to be marked out.</t>
    </r>
  </si>
  <si>
    <r>
      <t>K11</t>
    </r>
    <r>
      <rPr>
        <sz val="11"/>
        <color rgb="FF000000"/>
        <rFont val="Aptos Narrow"/>
        <scheme val="minor"/>
      </rPr>
      <t>: The tools and techniques available for cutting, shaping, assembling and finishing materials.</t>
    </r>
  </si>
  <si>
    <r>
      <t>K12</t>
    </r>
    <r>
      <rPr>
        <sz val="11"/>
        <color rgb="FF000000"/>
        <rFont val="Aptos Narrow"/>
        <scheme val="minor"/>
      </rPr>
      <t>: Allowances for cutting, notching, bending, rolling and forming materials.</t>
    </r>
  </si>
  <si>
    <r>
      <t>K13</t>
    </r>
    <r>
      <rPr>
        <sz val="11"/>
        <color rgb="FF000000"/>
        <rFont val="Aptos Narrow"/>
        <scheme val="minor"/>
      </rPr>
      <t>: Describe Pattern development processes, tooling and equipment.</t>
    </r>
  </si>
  <si>
    <r>
      <t>K14</t>
    </r>
    <r>
      <rPr>
        <sz val="11"/>
        <color rgb="FF000000"/>
        <rFont val="Aptos Narrow"/>
        <scheme val="minor"/>
      </rPr>
      <t>: Describe Cutting and forming techniques, tooling and equipment.</t>
    </r>
  </si>
  <si>
    <r>
      <t>K15</t>
    </r>
    <r>
      <rPr>
        <sz val="11"/>
        <color rgb="FF000000"/>
        <rFont val="Aptos Narrow"/>
        <scheme val="minor"/>
      </rPr>
      <t>: Describe Assembly and finishing processes, tooling and equipment.</t>
    </r>
  </si>
  <si>
    <r>
      <t>K16</t>
    </r>
    <r>
      <rPr>
        <sz val="11"/>
        <color rgb="FF000000"/>
        <rFont val="Aptos Narrow"/>
        <scheme val="minor"/>
      </rPr>
      <t>: Inspection techniques that can be applied to check shape and dimensional accuracy.</t>
    </r>
  </si>
  <si>
    <r>
      <t>K17</t>
    </r>
    <r>
      <rPr>
        <sz val="11"/>
        <color rgb="FF000000"/>
        <rFont val="Aptos Narrow"/>
        <scheme val="minor"/>
      </rPr>
      <t>: Factors influencing selection of forming process.</t>
    </r>
  </si>
  <si>
    <r>
      <t>K18</t>
    </r>
    <r>
      <rPr>
        <sz val="11"/>
        <color rgb="FF000000"/>
        <rFont val="Aptos Narrow"/>
        <scheme val="minor"/>
      </rPr>
      <t>: Principles, procedures and testing of different joining techniques (Mechanised or Manual).</t>
    </r>
  </si>
  <si>
    <r>
      <t>K19</t>
    </r>
    <r>
      <rPr>
        <sz val="11"/>
        <color rgb="FF000000"/>
        <rFont val="Aptos Narrow"/>
        <scheme val="minor"/>
      </rPr>
      <t>: Equipment associated with Manual or Mechanised joining techniques including maintaining equipment in a reliable and safe condition.</t>
    </r>
  </si>
  <si>
    <r>
      <t>K20</t>
    </r>
    <r>
      <rPr>
        <sz val="11"/>
        <color rgb="FF000000"/>
        <rFont val="Aptos Narrow"/>
        <scheme val="minor"/>
      </rPr>
      <t>: Consumables used in Manual or Mechanised joining.</t>
    </r>
  </si>
  <si>
    <r>
      <t>K21</t>
    </r>
    <r>
      <rPr>
        <sz val="11"/>
        <color rgb="FF000000"/>
        <rFont val="Aptos Narrow"/>
        <scheme val="minor"/>
      </rPr>
      <t>: Effects of heating and cooling metals.</t>
    </r>
  </si>
  <si>
    <r>
      <t>K22</t>
    </r>
    <r>
      <rPr>
        <sz val="11"/>
        <color rgb="FF000000"/>
        <rFont val="Aptos Narrow"/>
        <scheme val="minor"/>
      </rPr>
      <t>: Metallurgy associated with joining.</t>
    </r>
  </si>
  <si>
    <r>
      <t>K23</t>
    </r>
    <r>
      <rPr>
        <sz val="11"/>
        <color rgb="FF000000"/>
        <rFont val="Aptos Narrow"/>
        <scheme val="minor"/>
      </rPr>
      <t>: Different types of Welds and joints.</t>
    </r>
  </si>
  <si>
    <r>
      <t>K24</t>
    </r>
    <r>
      <rPr>
        <sz val="11"/>
        <color rgb="FF000000"/>
        <rFont val="Aptos Narrow"/>
        <scheme val="minor"/>
      </rPr>
      <t>: How to interpret relevant engineering data and documentation.</t>
    </r>
  </si>
  <si>
    <t>Behaviours</t>
  </si>
  <si>
    <r>
      <t>B1</t>
    </r>
    <r>
      <rPr>
        <sz val="11"/>
        <color rgb="FF000000"/>
        <rFont val="Aptos Narrow"/>
        <scheme val="minor"/>
      </rPr>
      <t>: Personal responsibility and resilience – Comply with the health and safety guidance and procedures, be disciplined and have a responsible approach to risk, work diligently regardless of how much they are being supervised, accept responsibility for managing time and workload and stay motivated and committed when facing challenges.</t>
    </r>
  </si>
  <si>
    <r>
      <t>B2</t>
    </r>
    <r>
      <rPr>
        <sz val="11"/>
        <color rgb="FF000000"/>
        <rFont val="Aptos Narrow"/>
        <scheme val="minor"/>
      </rPr>
      <t>: Work effectively in teams – Integrate with the team, support other people, consider implications of their own actions on other people and the business whilst working effectively to get the task completed.</t>
    </r>
  </si>
  <si>
    <r>
      <t>B3</t>
    </r>
    <r>
      <rPr>
        <sz val="11"/>
        <color rgb="FF000000"/>
        <rFont val="Aptos Narrow"/>
        <scheme val="minor"/>
      </rPr>
      <t>: Effective communication and interpersonal skills – An open and honest communicator, communicates clearly using appropriate methods, listen well to others and have a positive and respectful attitude.</t>
    </r>
  </si>
  <si>
    <r>
      <t>B4</t>
    </r>
    <r>
      <rPr>
        <sz val="11"/>
        <color rgb="FF000000"/>
        <rFont val="Aptos Narrow"/>
        <scheme val="minor"/>
      </rPr>
      <t>: Focus on quality and problem solving – Follow instructions and guidance, demonstrate attention to detail, follow a logical approach to problem solving and seek opportunities to improve quality, speed and efficiency.</t>
    </r>
  </si>
  <si>
    <r>
      <t>B5</t>
    </r>
    <r>
      <rPr>
        <sz val="11"/>
        <color rgb="FF000000"/>
        <rFont val="Aptos Narrow"/>
        <scheme val="minor"/>
      </rPr>
      <t>: Continuous personal development – Reflect on skills, knowledge and behaviours and seek opportunities to develop, adapt to different situations, environments or technologies and have a positive attitude to feedback and advice.</t>
    </r>
  </si>
  <si>
    <t xml:space="preserve">Total </t>
  </si>
  <si>
    <t>Percentage (%)</t>
  </si>
  <si>
    <t>Reduction indicator</t>
  </si>
  <si>
    <r>
      <rPr>
        <b/>
        <sz val="11"/>
        <color rgb="FF000000"/>
        <rFont val="Aptos Narrow"/>
        <scheme val="minor"/>
      </rPr>
      <t xml:space="preserve">Employer &amp; Apprentice - Summary Statement
</t>
    </r>
    <r>
      <rPr>
        <sz val="10"/>
        <color rgb="FF000000"/>
        <rFont val="Aptos Narrow"/>
        <scheme val="minor"/>
      </rPr>
      <t>Include any skills or qualifications that have already been achieved which have informed your responces to the KSBs above.</t>
    </r>
  </si>
  <si>
    <t>Assessor - Reduction</t>
  </si>
  <si>
    <t xml:space="preserve">Based on the assessment of prior knowledge above, please complete the number of training weeks and OTJT hours the standard will be reduced by. This will adjust price as required. If no reduction is required, insert 0. </t>
  </si>
  <si>
    <t>Full training duration (wks):</t>
  </si>
  <si>
    <t>Full Funding:</t>
  </si>
  <si>
    <r>
      <rPr>
        <b/>
        <sz val="11"/>
        <color rgb="FF000000"/>
        <rFont val="Aptos Narrow"/>
        <scheme val="minor"/>
      </rPr>
      <t xml:space="preserve">Assessor - Summary Statement
</t>
    </r>
    <r>
      <rPr>
        <sz val="10"/>
        <color rgb="FF000000"/>
        <rFont val="Aptos Narrow"/>
        <scheme val="minor"/>
      </rPr>
      <t>Summary of review of KSB. Include reasons for adjustment or if prior experience doesn't meet apprenticeship standard level.</t>
    </r>
  </si>
  <si>
    <t>Full training duration (OTJT hrs):</t>
  </si>
  <si>
    <t>Reduction:</t>
  </si>
  <si>
    <t>Reduction in weeks required:</t>
  </si>
  <si>
    <t>Reduction in hours required:</t>
  </si>
  <si>
    <t>TNP</t>
  </si>
  <si>
    <t>Signed Employer:</t>
  </si>
  <si>
    <t>Date:</t>
  </si>
  <si>
    <t>Signed Assessor:</t>
  </si>
  <si>
    <t>Yes</t>
  </si>
  <si>
    <t>Less than 1</t>
  </si>
  <si>
    <t>No</t>
  </si>
  <si>
    <t>more than 10 years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</si>
</sst>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4" formatCode="_-&quot;£&quot;* #,##0.00_-;\-&quot;£&quot;* #,##0.00_-;_-&quot;£&quot;* &quot;-&quot;??_-;_-@_-"/>
    <numFmt numFmtId="164" formatCode="0.0%"/>
  </numFmts>
  <fonts count="8" x14ac:knownFonts="1">
    <font>
      <sz val="11"/>
      <color theme="1"/>
      <name val="Aptos Narrow"/>
      <family val="2"/>
      <scheme val="minor"/>
    </font>
    <font>
      <b/>
      <sz val="11"/>
      <color theme="1"/>
      <name val="Aptos Narrow"/>
      <family val="2"/>
      <scheme val="minor"/>
    </font>
    <font>
      <b/>
      <sz val="12"/>
      <color rgb="FF0070C0"/>
      <name val="Gill Sans MT"/>
      <family val="2"/>
    </font>
    <font>
      <sz val="11"/>
      <color theme="1"/>
      <name val="Aptos Narrow"/>
      <scheme val="minor"/>
    </font>
    <font>
      <sz val="11"/>
      <color rgb="FF000000"/>
      <name val="Aptos Narrow"/>
      <scheme val="minor"/>
    </font>
    <font>
      <b/>
      <sz val="11"/>
      <color rgb="FF000000"/>
      <name val="Aptos Narrow"/>
      <scheme val="minor"/>
    </font>
    <font>
      <b/>
      <sz val="11"/>
      <color theme="1"/>
      <name val="Aptos Narrow"/>
      <scheme val="minor"/>
    </font>
    <font>
      <sz val="10"/>
      <color rgb="FF000000"/>
      <name val="Aptos Narrow"/>
      <scheme val="minor"/>
    </font>
  </fonts>
  <fills count="6">
    <fill>
      <patternFill patternType="none"/>
    </fill>
    <fill>
      <patternFill patternType="gray125"/>
    </fill>
    <fill>
      <patternFill patternType="solid">
        <fgColor theme="0" tint="-0.14999847407452621"/>
        <bgColor indexed="64"/>
      </patternFill>
    </fill>
    <fill>
      <patternFill patternType="solid">
        <fgColor theme="3" tint="0.89999084444715716"/>
        <bgColor indexed="64"/>
      </patternFill>
    </fill>
    <fill>
      <patternFill patternType="solid">
        <fgColor theme="9" tint="0.79998168889431442"/>
        <bgColor indexed="64"/>
      </patternFill>
    </fill>
    <fill>
      <patternFill patternType="solid">
        <fgColor theme="2" tint="-9.9978637043366805E-2"/>
        <bgColor indexed="64"/>
      </patternFill>
    </fill>
  </fills>
  <borders count="2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rgb="FF000000"/>
      </left>
      <right style="thin">
        <color rgb="FF000000"/>
      </right>
      <top style="thin">
        <color rgb="FF000000"/>
      </top>
      <bottom style="thin">
        <color rgb="FF000000"/>
      </bottom>
      <diagonal/>
    </border>
    <border>
      <left/>
      <right style="thin">
        <color rgb="FF000000"/>
      </right>
      <top style="thin">
        <color rgb="FF000000"/>
      </top>
      <bottom style="thin">
        <color rgb="FF000000"/>
      </bottom>
      <diagonal/>
    </border>
    <border>
      <left style="thin">
        <color indexed="64"/>
      </left>
      <right/>
      <top/>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indexed="64"/>
      </top>
      <bottom/>
      <diagonal/>
    </border>
    <border>
      <left/>
      <right style="thin">
        <color rgb="FF000000"/>
      </right>
      <top/>
      <bottom style="thin">
        <color rgb="FF000000"/>
      </bottom>
      <diagonal/>
    </border>
    <border>
      <left style="thin">
        <color rgb="FF000000"/>
      </left>
      <right/>
      <top style="thin">
        <color rgb="FF000000"/>
      </top>
      <bottom/>
      <diagonal/>
    </border>
    <border>
      <left/>
      <right/>
      <top style="thin">
        <color rgb="FF000000"/>
      </top>
      <bottom/>
      <diagonal/>
    </border>
    <border>
      <left/>
      <right style="thin">
        <color indexed="64"/>
      </right>
      <top style="thin">
        <color rgb="FF000000"/>
      </top>
      <bottom/>
      <diagonal/>
    </border>
    <border>
      <left style="thin">
        <color rgb="FF000000"/>
      </left>
      <right style="thin">
        <color rgb="FF000000"/>
      </right>
      <top style="thin">
        <color rgb="FF000000"/>
      </top>
      <bottom/>
      <diagonal/>
    </border>
    <border>
      <left style="thin">
        <color rgb="FF000000"/>
      </left>
      <right/>
      <top/>
      <bottom/>
      <diagonal/>
    </border>
    <border>
      <left/>
      <right style="thin">
        <color indexed="64"/>
      </right>
      <top/>
      <bottom/>
      <diagonal/>
    </border>
    <border>
      <left style="thin">
        <color rgb="FF000000"/>
      </left>
      <right style="thin">
        <color rgb="FF000000"/>
      </right>
      <top/>
      <bottom/>
      <diagonal/>
    </border>
    <border>
      <left/>
      <right style="thin">
        <color rgb="FF000000"/>
      </right>
      <top/>
      <bottom/>
      <diagonal/>
    </border>
    <border>
      <left style="thin">
        <color rgb="FF000000"/>
      </left>
      <right style="thin">
        <color rgb="FF000000"/>
      </right>
      <top/>
      <bottom style="thin">
        <color rgb="FF000000"/>
      </bottom>
      <diagonal/>
    </border>
    <border>
      <left/>
      <right style="thin">
        <color rgb="FF000000"/>
      </right>
      <top style="thin">
        <color rgb="FF000000"/>
      </top>
      <bottom/>
      <diagonal/>
    </border>
    <border>
      <left/>
      <right/>
      <top/>
      <bottom style="thin">
        <color indexed="64"/>
      </bottom>
      <diagonal/>
    </border>
    <border>
      <left/>
      <right style="thin">
        <color indexed="64"/>
      </right>
      <top/>
      <bottom style="thin">
        <color indexed="64"/>
      </bottom>
      <diagonal/>
    </border>
  </borders>
  <cellStyleXfs count="1">
    <xf numFmtId="0" fontId="0" fillId="0" borderId="0"/>
  </cellStyleXfs>
  <cellXfs count="73">
    <xf numFmtId="0" fontId="0" fillId="0" borderId="0" xfId="0"/>
    <xf numFmtId="0" fontId="1" fillId="2" borderId="0" xfId="0" applyFont="1" applyFill="1" applyAlignment="1">
      <alignment horizontal="left"/>
    </xf>
    <xf numFmtId="0" fontId="0" fillId="0" borderId="0" xfId="0" applyAlignment="1">
      <alignment wrapText="1"/>
    </xf>
    <xf numFmtId="1" fontId="0" fillId="0" borderId="0" xfId="0" applyNumberFormat="1"/>
    <xf numFmtId="0" fontId="1" fillId="0" borderId="0" xfId="0" applyFont="1"/>
    <xf numFmtId="0" fontId="3" fillId="0" borderId="1" xfId="0" applyFont="1" applyBorder="1" applyAlignment="1">
      <alignment wrapText="1"/>
    </xf>
    <xf numFmtId="0" fontId="1" fillId="2" borderId="6" xfId="0" applyFont="1" applyFill="1" applyBorder="1" applyAlignment="1">
      <alignment wrapText="1"/>
    </xf>
    <xf numFmtId="164" fontId="1" fillId="2" borderId="6" xfId="0" applyNumberFormat="1" applyFont="1" applyFill="1" applyBorder="1" applyAlignment="1">
      <alignment wrapText="1"/>
    </xf>
    <xf numFmtId="0" fontId="0" fillId="2" borderId="6" xfId="0" applyFill="1" applyBorder="1"/>
    <xf numFmtId="0" fontId="0" fillId="2" borderId="6" xfId="0" quotePrefix="1" applyFill="1" applyBorder="1"/>
    <xf numFmtId="0" fontId="1" fillId="5" borderId="0" xfId="0" applyFont="1" applyFill="1"/>
    <xf numFmtId="0" fontId="0" fillId="3" borderId="0" xfId="0" applyFill="1" applyAlignment="1">
      <alignment horizontal="center" vertical="center"/>
    </xf>
    <xf numFmtId="0" fontId="0" fillId="0" borderId="0" xfId="0" applyAlignment="1">
      <alignment horizontal="center" vertical="center"/>
    </xf>
    <xf numFmtId="0" fontId="0" fillId="4" borderId="0" xfId="0" applyFill="1" applyAlignment="1">
      <alignment horizontal="center" vertical="center"/>
    </xf>
    <xf numFmtId="0" fontId="1" fillId="2" borderId="0" xfId="0" applyFont="1" applyFill="1" applyAlignment="1">
      <alignment wrapText="1"/>
    </xf>
    <xf numFmtId="0" fontId="1" fillId="0" borderId="0" xfId="0" applyFont="1" applyAlignment="1">
      <alignment horizontal="center" vertical="center"/>
    </xf>
    <xf numFmtId="0" fontId="6" fillId="2" borderId="5" xfId="0" applyFont="1" applyFill="1" applyBorder="1" applyAlignment="1">
      <alignment horizontal="center" vertical="center" wrapText="1"/>
    </xf>
    <xf numFmtId="0" fontId="3" fillId="0" borderId="1" xfId="0" applyFont="1" applyBorder="1" applyAlignment="1">
      <alignment horizontal="left" vertical="center" wrapText="1"/>
    </xf>
    <xf numFmtId="0" fontId="3" fillId="0" borderId="4" xfId="0" applyFont="1" applyBorder="1" applyAlignment="1">
      <alignment horizontal="left" vertical="center" wrapText="1"/>
    </xf>
    <xf numFmtId="0" fontId="0" fillId="3" borderId="1" xfId="0" applyFill="1" applyBorder="1" applyAlignment="1">
      <alignment vertical="center"/>
    </xf>
    <xf numFmtId="0" fontId="0" fillId="4" borderId="1" xfId="0" applyFill="1" applyBorder="1" applyAlignment="1">
      <alignment vertical="center"/>
    </xf>
    <xf numFmtId="0" fontId="0" fillId="3" borderId="4" xfId="0" applyFill="1" applyBorder="1" applyAlignment="1">
      <alignment vertical="center"/>
    </xf>
    <xf numFmtId="0" fontId="0" fillId="4" borderId="4" xfId="0" applyFill="1" applyBorder="1" applyAlignment="1">
      <alignment vertical="center"/>
    </xf>
    <xf numFmtId="0" fontId="0" fillId="0" borderId="17" xfId="0" applyBorder="1" applyAlignment="1">
      <alignment horizontal="center" vertical="center"/>
    </xf>
    <xf numFmtId="0" fontId="0" fillId="0" borderId="20" xfId="0" applyBorder="1" applyAlignment="1">
      <alignment horizontal="center" vertical="center"/>
    </xf>
    <xf numFmtId="0" fontId="0" fillId="0" borderId="6" xfId="0" applyBorder="1" applyAlignment="1">
      <alignment horizontal="center" vertical="center"/>
    </xf>
    <xf numFmtId="44" fontId="0" fillId="0" borderId="6" xfId="0" applyNumberFormat="1" applyBorder="1" applyAlignment="1">
      <alignment horizontal="center" vertical="center"/>
    </xf>
    <xf numFmtId="0" fontId="0" fillId="4" borderId="21" xfId="0" applyFill="1" applyBorder="1" applyAlignment="1">
      <alignment horizontal="center" vertical="center"/>
    </xf>
    <xf numFmtId="44" fontId="0" fillId="0" borderId="18" xfId="0" applyNumberFormat="1" applyBorder="1" applyAlignment="1">
      <alignment horizontal="center" vertical="center"/>
    </xf>
    <xf numFmtId="0" fontId="0" fillId="0" borderId="9" xfId="0" applyBorder="1" applyAlignment="1">
      <alignment horizontal="center" vertical="center"/>
    </xf>
    <xf numFmtId="0" fontId="0" fillId="4" borderId="6" xfId="0" applyFill="1" applyBorder="1" applyAlignment="1">
      <alignment horizontal="center" vertical="center"/>
    </xf>
    <xf numFmtId="44" fontId="0" fillId="0" borderId="20" xfId="0" applyNumberFormat="1" applyBorder="1" applyAlignment="1">
      <alignment horizontal="center" vertical="center"/>
    </xf>
    <xf numFmtId="0" fontId="0" fillId="0" borderId="23" xfId="0" applyBorder="1" applyAlignment="1">
      <alignment horizontal="center" vertical="center"/>
    </xf>
    <xf numFmtId="0" fontId="0" fillId="0" borderId="24" xfId="0" applyBorder="1" applyAlignment="1">
      <alignment horizontal="center" vertical="center"/>
    </xf>
    <xf numFmtId="0" fontId="1" fillId="2" borderId="6" xfId="0" applyFont="1" applyFill="1" applyBorder="1" applyAlignment="1">
      <alignment horizontal="right" wrapText="1"/>
    </xf>
    <xf numFmtId="0" fontId="1" fillId="2" borderId="6" xfId="0" quotePrefix="1" applyFont="1" applyFill="1" applyBorder="1" applyAlignment="1">
      <alignment wrapText="1"/>
    </xf>
    <xf numFmtId="0" fontId="2" fillId="0" borderId="6" xfId="0" applyFont="1" applyBorder="1" applyAlignment="1">
      <alignment vertical="center"/>
    </xf>
    <xf numFmtId="0" fontId="5" fillId="2" borderId="22" xfId="0" applyFont="1" applyFill="1" applyBorder="1" applyAlignment="1">
      <alignment horizontal="left" vertical="top" wrapText="1"/>
    </xf>
    <xf numFmtId="0" fontId="5" fillId="2" borderId="12" xfId="0" applyFont="1" applyFill="1" applyBorder="1" applyAlignment="1">
      <alignment horizontal="left" vertical="top" wrapText="1"/>
    </xf>
    <xf numFmtId="0" fontId="0" fillId="0" borderId="6" xfId="0" applyBorder="1" applyAlignment="1">
      <alignment horizontal="center" vertical="center"/>
    </xf>
    <xf numFmtId="0" fontId="0" fillId="0" borderId="21" xfId="0" applyBorder="1" applyAlignment="1">
      <alignment horizontal="center" vertical="center"/>
    </xf>
    <xf numFmtId="0" fontId="1" fillId="4" borderId="16" xfId="0" applyFont="1" applyFill="1" applyBorder="1" applyAlignment="1">
      <alignment horizontal="center" vertical="top" wrapText="1"/>
    </xf>
    <xf numFmtId="0" fontId="1" fillId="4" borderId="19" xfId="0" applyFont="1" applyFill="1" applyBorder="1" applyAlignment="1">
      <alignment horizontal="center" vertical="top" wrapText="1"/>
    </xf>
    <xf numFmtId="0" fontId="1" fillId="4" borderId="21" xfId="0" applyFont="1" applyFill="1" applyBorder="1" applyAlignment="1">
      <alignment horizontal="center" vertical="top" wrapText="1"/>
    </xf>
    <xf numFmtId="0" fontId="0" fillId="0" borderId="9" xfId="0" applyBorder="1" applyAlignment="1">
      <alignment horizontal="center" vertical="center"/>
    </xf>
    <xf numFmtId="0" fontId="0" fillId="0" borderId="7" xfId="0" applyBorder="1" applyAlignment="1">
      <alignment horizontal="center" vertical="center"/>
    </xf>
    <xf numFmtId="0" fontId="0" fillId="0" borderId="0" xfId="0" applyAlignment="1">
      <alignment horizontal="left" vertical="center"/>
    </xf>
    <xf numFmtId="0" fontId="4" fillId="0" borderId="8" xfId="0" applyFont="1" applyBorder="1" applyAlignment="1">
      <alignment horizontal="center" vertical="center" wrapText="1"/>
    </xf>
    <xf numFmtId="0" fontId="3" fillId="0" borderId="0" xfId="0" applyFont="1" applyAlignment="1">
      <alignment horizontal="center" vertical="center" wrapText="1"/>
    </xf>
    <xf numFmtId="0" fontId="5" fillId="2" borderId="11" xfId="0" applyFont="1" applyFill="1" applyBorder="1" applyAlignment="1">
      <alignment horizontal="left" vertical="top" wrapText="1"/>
    </xf>
    <xf numFmtId="0" fontId="1" fillId="2" borderId="9" xfId="0" applyFont="1" applyFill="1" applyBorder="1" applyAlignment="1">
      <alignment horizontal="left" vertical="center"/>
    </xf>
    <xf numFmtId="0" fontId="1" fillId="2" borderId="10" xfId="0" applyFont="1" applyFill="1" applyBorder="1" applyAlignment="1">
      <alignment horizontal="left" vertical="center"/>
    </xf>
    <xf numFmtId="0" fontId="1" fillId="2" borderId="7" xfId="0" applyFont="1" applyFill="1" applyBorder="1" applyAlignment="1">
      <alignment horizontal="left" vertical="center"/>
    </xf>
    <xf numFmtId="0" fontId="0" fillId="0" borderId="13" xfId="0" applyBorder="1" applyAlignment="1">
      <alignment horizontal="left" vertical="center" wrapText="1"/>
    </xf>
    <xf numFmtId="0" fontId="0" fillId="0" borderId="14" xfId="0" applyBorder="1" applyAlignment="1">
      <alignment horizontal="left" vertical="center" wrapText="1"/>
    </xf>
    <xf numFmtId="0" fontId="0" fillId="0" borderId="15" xfId="0" applyBorder="1" applyAlignment="1">
      <alignment horizontal="left" vertical="center" wrapText="1"/>
    </xf>
    <xf numFmtId="0" fontId="0" fillId="0" borderId="17" xfId="0" applyBorder="1" applyAlignment="1">
      <alignment horizontal="left" vertical="center" wrapText="1"/>
    </xf>
    <xf numFmtId="0" fontId="0" fillId="0" borderId="0" xfId="0" applyAlignment="1">
      <alignment horizontal="left" vertical="center" wrapText="1"/>
    </xf>
    <xf numFmtId="0" fontId="0" fillId="0" borderId="18" xfId="0" applyBorder="1" applyAlignment="1">
      <alignment horizontal="left" vertical="center" wrapText="1"/>
    </xf>
    <xf numFmtId="0" fontId="1" fillId="3" borderId="16" xfId="0" applyFont="1" applyFill="1" applyBorder="1" applyAlignment="1">
      <alignment horizontal="center" vertical="top" wrapText="1"/>
    </xf>
    <xf numFmtId="0" fontId="1" fillId="3" borderId="19" xfId="0" applyFont="1" applyFill="1" applyBorder="1" applyAlignment="1">
      <alignment horizontal="center" vertical="top" wrapText="1"/>
    </xf>
    <xf numFmtId="0" fontId="1" fillId="3" borderId="21" xfId="0" applyFont="1" applyFill="1" applyBorder="1" applyAlignment="1">
      <alignment horizontal="center" vertical="top" wrapText="1"/>
    </xf>
    <xf numFmtId="0" fontId="6" fillId="2" borderId="9" xfId="0" applyFont="1" applyFill="1" applyBorder="1" applyAlignment="1">
      <alignment horizontal="center" vertical="center"/>
    </xf>
    <xf numFmtId="0" fontId="6" fillId="2" borderId="10" xfId="0" applyFont="1" applyFill="1" applyBorder="1" applyAlignment="1">
      <alignment horizontal="center" vertical="center"/>
    </xf>
    <xf numFmtId="0" fontId="6" fillId="2" borderId="7" xfId="0" applyFont="1" applyFill="1" applyBorder="1" applyAlignment="1">
      <alignment horizontal="center" vertical="center"/>
    </xf>
    <xf numFmtId="0" fontId="1" fillId="2" borderId="0" xfId="0" applyFont="1" applyFill="1" applyAlignment="1">
      <alignment horizontal="left" wrapText="1"/>
    </xf>
    <xf numFmtId="0" fontId="1" fillId="2" borderId="2" xfId="0" applyFont="1" applyFill="1" applyBorder="1" applyAlignment="1">
      <alignment horizontal="left"/>
    </xf>
    <xf numFmtId="0" fontId="1" fillId="2" borderId="3" xfId="0" applyFont="1" applyFill="1" applyBorder="1" applyAlignment="1">
      <alignment horizontal="left"/>
    </xf>
    <xf numFmtId="0" fontId="1" fillId="2" borderId="6" xfId="0" applyFont="1" applyFill="1" applyBorder="1" applyAlignment="1">
      <alignment horizontal="left" vertical="center"/>
    </xf>
    <xf numFmtId="0" fontId="1" fillId="3" borderId="6" xfId="0" applyFont="1" applyFill="1" applyBorder="1" applyAlignment="1">
      <alignment horizontal="center" vertical="center"/>
    </xf>
    <xf numFmtId="0" fontId="1" fillId="4" borderId="6" xfId="0" applyFont="1" applyFill="1" applyBorder="1" applyAlignment="1">
      <alignment horizontal="center" vertical="center"/>
    </xf>
    <xf numFmtId="0" fontId="1" fillId="4" borderId="16" xfId="0" applyFont="1" applyFill="1" applyBorder="1" applyAlignment="1">
      <alignment horizontal="center" vertical="center"/>
    </xf>
    <xf numFmtId="0" fontId="1" fillId="4" borderId="21" xfId="0" applyFont="1" applyFill="1" applyBorder="1" applyAlignment="1">
      <alignment horizontal="center" vertic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4CF11EA-8D0B-4D55-A4CA-0612B26F66B4}">
  <dimension ref="A1:G81"/>
  <sheetViews>
    <sheetView tabSelected="1" workbookViewId="0">
      <selection activeCell="D71" sqref="D71"/>
    </sheetView>
  </sheetViews>
  <sheetFormatPr defaultColWidth="0" defaultRowHeight="15" zeroHeight="1" x14ac:dyDescent="0.25"/>
  <cols>
    <col min="1" max="1" width="106.140625" customWidth="1"/>
    <col min="2" max="7" width="17.85546875" customWidth="1"/>
  </cols>
  <sheetData>
    <row r="1" spans="1:7" x14ac:dyDescent="0.25">
      <c r="A1" s="10" t="s">
        <v>0</v>
      </c>
      <c r="B1" s="11"/>
      <c r="C1" s="12"/>
      <c r="D1" s="12"/>
      <c r="E1" s="11"/>
      <c r="F1" s="46" t="s">
        <v>1</v>
      </c>
      <c r="G1" s="46"/>
    </row>
    <row r="2" spans="1:7" x14ac:dyDescent="0.25">
      <c r="A2" s="10" t="s">
        <v>2</v>
      </c>
      <c r="B2" s="11"/>
      <c r="C2" s="12"/>
      <c r="D2" s="12"/>
      <c r="E2" s="13"/>
      <c r="F2" s="46" t="s">
        <v>3</v>
      </c>
      <c r="G2" s="46"/>
    </row>
    <row r="3" spans="1:7" x14ac:dyDescent="0.25">
      <c r="A3" s="10" t="s">
        <v>4</v>
      </c>
      <c r="B3" s="11"/>
      <c r="C3" s="12" t="str">
        <f>IF(OR(B3="", B3="less than 1", B3&lt;2), "", "Reduction required")</f>
        <v/>
      </c>
      <c r="D3" s="12"/>
      <c r="E3" s="12"/>
      <c r="F3" s="12"/>
      <c r="G3" s="12"/>
    </row>
    <row r="4" spans="1:7" x14ac:dyDescent="0.25">
      <c r="A4" s="10" t="s">
        <v>5</v>
      </c>
      <c r="B4" s="11"/>
      <c r="C4" s="12"/>
      <c r="D4" s="12"/>
      <c r="E4" s="12"/>
      <c r="F4" s="12"/>
      <c r="G4" s="12"/>
    </row>
    <row r="5" spans="1:7" x14ac:dyDescent="0.25">
      <c r="A5" s="10" t="s">
        <v>6</v>
      </c>
      <c r="B5" s="11"/>
      <c r="C5" s="12"/>
      <c r="D5" s="12"/>
      <c r="E5" s="12"/>
      <c r="F5" s="12"/>
      <c r="G5" s="12"/>
    </row>
    <row r="6" spans="1:7" x14ac:dyDescent="0.25">
      <c r="A6" s="4"/>
      <c r="B6" s="12"/>
      <c r="C6" s="12"/>
      <c r="D6" s="12"/>
      <c r="E6" s="12"/>
      <c r="F6" s="12"/>
      <c r="G6" s="12"/>
    </row>
    <row r="7" spans="1:7" ht="30" x14ac:dyDescent="0.25">
      <c r="A7" s="14" t="s">
        <v>7</v>
      </c>
      <c r="B7" s="11"/>
      <c r="C7" s="15" t="str">
        <f>IF(B7="Yes","Reduction required","")</f>
        <v/>
      </c>
      <c r="D7" s="12"/>
      <c r="E7" s="12"/>
      <c r="F7" s="12"/>
      <c r="G7" s="12"/>
    </row>
    <row r="8" spans="1:7" x14ac:dyDescent="0.25">
      <c r="B8" s="12"/>
      <c r="C8" s="12"/>
      <c r="D8" s="12"/>
      <c r="E8" s="12"/>
      <c r="F8" s="12"/>
      <c r="G8" s="12"/>
    </row>
    <row r="9" spans="1:7" ht="161.25" customHeight="1" x14ac:dyDescent="0.25">
      <c r="A9" s="47" t="s">
        <v>8</v>
      </c>
      <c r="B9" s="48"/>
      <c r="C9" s="48"/>
      <c r="D9" s="48"/>
      <c r="E9" s="48"/>
      <c r="F9" s="48"/>
      <c r="G9" s="48"/>
    </row>
    <row r="10" spans="1:7" x14ac:dyDescent="0.25"/>
    <row r="11" spans="1:7" ht="27" customHeight="1" x14ac:dyDescent="0.25">
      <c r="A11" s="36" t="s">
        <v>9</v>
      </c>
      <c r="B11" s="62" t="s">
        <v>10</v>
      </c>
      <c r="C11" s="63"/>
      <c r="D11" s="64"/>
      <c r="E11" s="62" t="s">
        <v>11</v>
      </c>
      <c r="F11" s="63"/>
      <c r="G11" s="64"/>
    </row>
    <row r="12" spans="1:7" ht="30" x14ac:dyDescent="0.25">
      <c r="A12" s="1" t="s">
        <v>12</v>
      </c>
      <c r="B12" s="16" t="s">
        <v>13</v>
      </c>
      <c r="C12" s="16" t="s">
        <v>14</v>
      </c>
      <c r="D12" s="16" t="s">
        <v>15</v>
      </c>
      <c r="E12" s="16" t="s">
        <v>13</v>
      </c>
      <c r="F12" s="16" t="s">
        <v>14</v>
      </c>
      <c r="G12" s="16" t="s">
        <v>15</v>
      </c>
    </row>
    <row r="13" spans="1:7" x14ac:dyDescent="0.25">
      <c r="A13" s="17" t="s">
        <v>16</v>
      </c>
      <c r="B13" s="19"/>
      <c r="C13" s="19"/>
      <c r="D13" s="19"/>
      <c r="E13" s="20">
        <f>B13</f>
        <v>0</v>
      </c>
      <c r="F13" s="20">
        <f t="shared" ref="F13:F29" si="0">C13</f>
        <v>0</v>
      </c>
      <c r="G13" s="20">
        <f t="shared" ref="G13:G29" si="1">D13</f>
        <v>0</v>
      </c>
    </row>
    <row r="14" spans="1:7" x14ac:dyDescent="0.25">
      <c r="A14" s="17" t="s">
        <v>17</v>
      </c>
      <c r="B14" s="19"/>
      <c r="C14" s="19"/>
      <c r="D14" s="19"/>
      <c r="E14" s="20">
        <f t="shared" ref="E14:E60" si="2">B14</f>
        <v>0</v>
      </c>
      <c r="F14" s="20">
        <f t="shared" si="0"/>
        <v>0</v>
      </c>
      <c r="G14" s="20">
        <f t="shared" si="1"/>
        <v>0</v>
      </c>
    </row>
    <row r="15" spans="1:7" ht="30" x14ac:dyDescent="0.25">
      <c r="A15" s="17" t="s">
        <v>18</v>
      </c>
      <c r="B15" s="19"/>
      <c r="C15" s="19"/>
      <c r="D15" s="19"/>
      <c r="E15" s="20">
        <f t="shared" si="2"/>
        <v>0</v>
      </c>
      <c r="F15" s="20">
        <f t="shared" si="0"/>
        <v>0</v>
      </c>
      <c r="G15" s="20">
        <f t="shared" si="1"/>
        <v>0</v>
      </c>
    </row>
    <row r="16" spans="1:7" x14ac:dyDescent="0.25">
      <c r="A16" s="17" t="s">
        <v>19</v>
      </c>
      <c r="B16" s="19"/>
      <c r="C16" s="19"/>
      <c r="D16" s="19"/>
      <c r="E16" s="20">
        <f t="shared" si="2"/>
        <v>0</v>
      </c>
      <c r="F16" s="20">
        <f t="shared" si="0"/>
        <v>0</v>
      </c>
      <c r="G16" s="20">
        <f t="shared" si="1"/>
        <v>0</v>
      </c>
    </row>
    <row r="17" spans="1:7" x14ac:dyDescent="0.25">
      <c r="A17" s="17" t="s">
        <v>20</v>
      </c>
      <c r="B17" s="19"/>
      <c r="C17" s="19"/>
      <c r="D17" s="19"/>
      <c r="E17" s="20">
        <f t="shared" si="2"/>
        <v>0</v>
      </c>
      <c r="F17" s="20">
        <f t="shared" si="0"/>
        <v>0</v>
      </c>
      <c r="G17" s="20">
        <f t="shared" si="1"/>
        <v>0</v>
      </c>
    </row>
    <row r="18" spans="1:7" ht="30" x14ac:dyDescent="0.25">
      <c r="A18" s="17" t="s">
        <v>21</v>
      </c>
      <c r="B18" s="19"/>
      <c r="C18" s="19"/>
      <c r="D18" s="19"/>
      <c r="E18" s="20">
        <f t="shared" si="2"/>
        <v>0</v>
      </c>
      <c r="F18" s="20">
        <f t="shared" si="0"/>
        <v>0</v>
      </c>
      <c r="G18" s="20">
        <f t="shared" si="1"/>
        <v>0</v>
      </c>
    </row>
    <row r="19" spans="1:7" ht="30" x14ac:dyDescent="0.25">
      <c r="A19" s="17" t="s">
        <v>22</v>
      </c>
      <c r="B19" s="19"/>
      <c r="C19" s="19"/>
      <c r="D19" s="19"/>
      <c r="E19" s="20">
        <f t="shared" si="2"/>
        <v>0</v>
      </c>
      <c r="F19" s="20">
        <f t="shared" si="0"/>
        <v>0</v>
      </c>
      <c r="G19" s="20">
        <f t="shared" si="1"/>
        <v>0</v>
      </c>
    </row>
    <row r="20" spans="1:7" ht="30" x14ac:dyDescent="0.25">
      <c r="A20" s="17" t="s">
        <v>23</v>
      </c>
      <c r="B20" s="19"/>
      <c r="C20" s="19"/>
      <c r="D20" s="19"/>
      <c r="E20" s="20">
        <f t="shared" si="2"/>
        <v>0</v>
      </c>
      <c r="F20" s="20">
        <f t="shared" si="0"/>
        <v>0</v>
      </c>
      <c r="G20" s="20">
        <f t="shared" si="1"/>
        <v>0</v>
      </c>
    </row>
    <row r="21" spans="1:7" ht="30" x14ac:dyDescent="0.25">
      <c r="A21" s="17" t="s">
        <v>24</v>
      </c>
      <c r="B21" s="19"/>
      <c r="C21" s="19"/>
      <c r="D21" s="19"/>
      <c r="E21" s="20">
        <f t="shared" si="2"/>
        <v>0</v>
      </c>
      <c r="F21" s="20">
        <f t="shared" si="0"/>
        <v>0</v>
      </c>
      <c r="G21" s="20">
        <f t="shared" si="1"/>
        <v>0</v>
      </c>
    </row>
    <row r="22" spans="1:7" x14ac:dyDescent="0.25">
      <c r="A22" s="17" t="s">
        <v>25</v>
      </c>
      <c r="B22" s="19"/>
      <c r="C22" s="19"/>
      <c r="D22" s="19"/>
      <c r="E22" s="20">
        <f t="shared" si="2"/>
        <v>0</v>
      </c>
      <c r="F22" s="20">
        <f t="shared" si="0"/>
        <v>0</v>
      </c>
      <c r="G22" s="20">
        <f t="shared" si="1"/>
        <v>0</v>
      </c>
    </row>
    <row r="23" spans="1:7" x14ac:dyDescent="0.25">
      <c r="A23" s="17" t="s">
        <v>26</v>
      </c>
      <c r="B23" s="19"/>
      <c r="C23" s="19"/>
      <c r="D23" s="19"/>
      <c r="E23" s="20">
        <f t="shared" si="2"/>
        <v>0</v>
      </c>
      <c r="F23" s="20">
        <f t="shared" si="0"/>
        <v>0</v>
      </c>
      <c r="G23" s="20">
        <f t="shared" si="1"/>
        <v>0</v>
      </c>
    </row>
    <row r="24" spans="1:7" x14ac:dyDescent="0.25">
      <c r="A24" s="17" t="s">
        <v>27</v>
      </c>
      <c r="B24" s="19"/>
      <c r="C24" s="19"/>
      <c r="D24" s="19"/>
      <c r="E24" s="20">
        <f t="shared" si="2"/>
        <v>0</v>
      </c>
      <c r="F24" s="20">
        <f t="shared" si="0"/>
        <v>0</v>
      </c>
      <c r="G24" s="20">
        <f t="shared" si="1"/>
        <v>0</v>
      </c>
    </row>
    <row r="25" spans="1:7" x14ac:dyDescent="0.25">
      <c r="A25" s="17" t="s">
        <v>28</v>
      </c>
      <c r="B25" s="19"/>
      <c r="C25" s="19"/>
      <c r="D25" s="19"/>
      <c r="E25" s="20">
        <f t="shared" si="2"/>
        <v>0</v>
      </c>
      <c r="F25" s="20">
        <f t="shared" si="0"/>
        <v>0</v>
      </c>
      <c r="G25" s="20">
        <f t="shared" si="1"/>
        <v>0</v>
      </c>
    </row>
    <row r="26" spans="1:7" x14ac:dyDescent="0.25">
      <c r="A26" s="17" t="s">
        <v>29</v>
      </c>
      <c r="B26" s="19"/>
      <c r="C26" s="19"/>
      <c r="D26" s="19"/>
      <c r="E26" s="20">
        <f t="shared" si="2"/>
        <v>0</v>
      </c>
      <c r="F26" s="20">
        <f t="shared" si="0"/>
        <v>0</v>
      </c>
      <c r="G26" s="20">
        <f t="shared" si="1"/>
        <v>0</v>
      </c>
    </row>
    <row r="27" spans="1:7" x14ac:dyDescent="0.25">
      <c r="A27" s="17" t="s">
        <v>30</v>
      </c>
      <c r="B27" s="19"/>
      <c r="C27" s="19"/>
      <c r="D27" s="19"/>
      <c r="E27" s="20">
        <f t="shared" si="2"/>
        <v>0</v>
      </c>
      <c r="F27" s="20">
        <f t="shared" si="0"/>
        <v>0</v>
      </c>
      <c r="G27" s="20">
        <f t="shared" si="1"/>
        <v>0</v>
      </c>
    </row>
    <row r="28" spans="1:7" x14ac:dyDescent="0.25">
      <c r="A28" s="17" t="s">
        <v>31</v>
      </c>
      <c r="B28" s="19"/>
      <c r="C28" s="19"/>
      <c r="D28" s="19"/>
      <c r="E28" s="20">
        <f t="shared" si="2"/>
        <v>0</v>
      </c>
      <c r="F28" s="20">
        <f t="shared" si="0"/>
        <v>0</v>
      </c>
      <c r="G28" s="20">
        <f t="shared" si="1"/>
        <v>0</v>
      </c>
    </row>
    <row r="29" spans="1:7" x14ac:dyDescent="0.25">
      <c r="A29" s="5" t="s">
        <v>32</v>
      </c>
      <c r="B29" s="19"/>
      <c r="C29" s="19"/>
      <c r="D29" s="19"/>
      <c r="E29" s="20">
        <f t="shared" si="2"/>
        <v>0</v>
      </c>
      <c r="F29" s="20">
        <f t="shared" si="0"/>
        <v>0</v>
      </c>
      <c r="G29" s="20">
        <f t="shared" si="1"/>
        <v>0</v>
      </c>
    </row>
    <row r="30" spans="1:7" x14ac:dyDescent="0.25">
      <c r="A30" s="65" t="s">
        <v>33</v>
      </c>
      <c r="B30" s="65"/>
      <c r="C30" s="65"/>
      <c r="D30" s="65"/>
      <c r="E30" s="65"/>
      <c r="F30" s="65"/>
      <c r="G30" s="65"/>
    </row>
    <row r="31" spans="1:7" x14ac:dyDescent="0.25">
      <c r="A31" s="17" t="s">
        <v>34</v>
      </c>
      <c r="B31" s="19"/>
      <c r="C31" s="19"/>
      <c r="D31" s="19"/>
      <c r="E31" s="20">
        <f t="shared" si="2"/>
        <v>0</v>
      </c>
      <c r="F31" s="20">
        <f t="shared" ref="F31:F54" si="3">C31</f>
        <v>0</v>
      </c>
      <c r="G31" s="20">
        <f t="shared" ref="G31:G54" si="4">D31</f>
        <v>0</v>
      </c>
    </row>
    <row r="32" spans="1:7" ht="30" x14ac:dyDescent="0.25">
      <c r="A32" s="17" t="s">
        <v>35</v>
      </c>
      <c r="B32" s="19"/>
      <c r="C32" s="19"/>
      <c r="D32" s="19"/>
      <c r="E32" s="20">
        <f t="shared" si="2"/>
        <v>0</v>
      </c>
      <c r="F32" s="20">
        <f t="shared" si="3"/>
        <v>0</v>
      </c>
      <c r="G32" s="20">
        <f t="shared" si="4"/>
        <v>0</v>
      </c>
    </row>
    <row r="33" spans="1:7" x14ac:dyDescent="0.25">
      <c r="A33" s="17" t="s">
        <v>36</v>
      </c>
      <c r="B33" s="19"/>
      <c r="C33" s="19"/>
      <c r="D33" s="19"/>
      <c r="E33" s="20">
        <f t="shared" si="2"/>
        <v>0</v>
      </c>
      <c r="F33" s="20">
        <f t="shared" si="3"/>
        <v>0</v>
      </c>
      <c r="G33" s="20">
        <f t="shared" si="4"/>
        <v>0</v>
      </c>
    </row>
    <row r="34" spans="1:7" x14ac:dyDescent="0.25">
      <c r="A34" s="17" t="s">
        <v>37</v>
      </c>
      <c r="B34" s="19"/>
      <c r="C34" s="19"/>
      <c r="D34" s="19"/>
      <c r="E34" s="20">
        <f t="shared" si="2"/>
        <v>0</v>
      </c>
      <c r="F34" s="20">
        <f t="shared" si="3"/>
        <v>0</v>
      </c>
      <c r="G34" s="20">
        <f t="shared" si="4"/>
        <v>0</v>
      </c>
    </row>
    <row r="35" spans="1:7" x14ac:dyDescent="0.25">
      <c r="A35" s="17" t="s">
        <v>38</v>
      </c>
      <c r="B35" s="19"/>
      <c r="C35" s="19"/>
      <c r="D35" s="19"/>
      <c r="E35" s="20">
        <f t="shared" si="2"/>
        <v>0</v>
      </c>
      <c r="F35" s="20">
        <f t="shared" si="3"/>
        <v>0</v>
      </c>
      <c r="G35" s="20">
        <f t="shared" si="4"/>
        <v>0</v>
      </c>
    </row>
    <row r="36" spans="1:7" ht="30" x14ac:dyDescent="0.25">
      <c r="A36" s="17" t="s">
        <v>39</v>
      </c>
      <c r="B36" s="19"/>
      <c r="C36" s="19"/>
      <c r="D36" s="19"/>
      <c r="E36" s="20">
        <f t="shared" si="2"/>
        <v>0</v>
      </c>
      <c r="F36" s="20">
        <f t="shared" si="3"/>
        <v>0</v>
      </c>
      <c r="G36" s="20">
        <f t="shared" si="4"/>
        <v>0</v>
      </c>
    </row>
    <row r="37" spans="1:7" x14ac:dyDescent="0.25">
      <c r="A37" s="17" t="s">
        <v>40</v>
      </c>
      <c r="B37" s="19"/>
      <c r="C37" s="19"/>
      <c r="D37" s="19"/>
      <c r="E37" s="20">
        <f t="shared" si="2"/>
        <v>0</v>
      </c>
      <c r="F37" s="20">
        <f t="shared" si="3"/>
        <v>0</v>
      </c>
      <c r="G37" s="20">
        <f t="shared" si="4"/>
        <v>0</v>
      </c>
    </row>
    <row r="38" spans="1:7" x14ac:dyDescent="0.25">
      <c r="A38" s="17" t="s">
        <v>41</v>
      </c>
      <c r="B38" s="19"/>
      <c r="C38" s="19"/>
      <c r="D38" s="19"/>
      <c r="E38" s="20">
        <f t="shared" si="2"/>
        <v>0</v>
      </c>
      <c r="F38" s="20">
        <f t="shared" si="3"/>
        <v>0</v>
      </c>
      <c r="G38" s="20">
        <f t="shared" si="4"/>
        <v>0</v>
      </c>
    </row>
    <row r="39" spans="1:7" x14ac:dyDescent="0.25">
      <c r="A39" s="17" t="s">
        <v>42</v>
      </c>
      <c r="B39" s="19"/>
      <c r="C39" s="19"/>
      <c r="D39" s="19"/>
      <c r="E39" s="20">
        <f t="shared" si="2"/>
        <v>0</v>
      </c>
      <c r="F39" s="20">
        <f t="shared" si="3"/>
        <v>0</v>
      </c>
      <c r="G39" s="20">
        <f t="shared" si="4"/>
        <v>0</v>
      </c>
    </row>
    <row r="40" spans="1:7" x14ac:dyDescent="0.25">
      <c r="A40" s="17" t="s">
        <v>43</v>
      </c>
      <c r="B40" s="19"/>
      <c r="C40" s="19"/>
      <c r="D40" s="19"/>
      <c r="E40" s="20">
        <f t="shared" si="2"/>
        <v>0</v>
      </c>
      <c r="F40" s="20">
        <f t="shared" si="3"/>
        <v>0</v>
      </c>
      <c r="G40" s="20">
        <f t="shared" si="4"/>
        <v>0</v>
      </c>
    </row>
    <row r="41" spans="1:7" x14ac:dyDescent="0.25">
      <c r="A41" s="17" t="s">
        <v>44</v>
      </c>
      <c r="B41" s="19"/>
      <c r="C41" s="19"/>
      <c r="D41" s="19"/>
      <c r="E41" s="20">
        <f t="shared" si="2"/>
        <v>0</v>
      </c>
      <c r="F41" s="20">
        <f t="shared" si="3"/>
        <v>0</v>
      </c>
      <c r="G41" s="20">
        <f t="shared" si="4"/>
        <v>0</v>
      </c>
    </row>
    <row r="42" spans="1:7" x14ac:dyDescent="0.25">
      <c r="A42" s="17" t="s">
        <v>45</v>
      </c>
      <c r="B42" s="19"/>
      <c r="C42" s="19"/>
      <c r="D42" s="19"/>
      <c r="E42" s="20">
        <f t="shared" si="2"/>
        <v>0</v>
      </c>
      <c r="F42" s="20">
        <f t="shared" si="3"/>
        <v>0</v>
      </c>
      <c r="G42" s="20">
        <f t="shared" si="4"/>
        <v>0</v>
      </c>
    </row>
    <row r="43" spans="1:7" x14ac:dyDescent="0.25">
      <c r="A43" s="17" t="s">
        <v>46</v>
      </c>
      <c r="B43" s="19"/>
      <c r="C43" s="19"/>
      <c r="D43" s="19"/>
      <c r="E43" s="20">
        <f t="shared" si="2"/>
        <v>0</v>
      </c>
      <c r="F43" s="20">
        <f t="shared" si="3"/>
        <v>0</v>
      </c>
      <c r="G43" s="20">
        <f t="shared" si="4"/>
        <v>0</v>
      </c>
    </row>
    <row r="44" spans="1:7" x14ac:dyDescent="0.25">
      <c r="A44" s="17" t="s">
        <v>47</v>
      </c>
      <c r="B44" s="19"/>
      <c r="C44" s="19"/>
      <c r="D44" s="19"/>
      <c r="E44" s="20">
        <f t="shared" si="2"/>
        <v>0</v>
      </c>
      <c r="F44" s="20">
        <f t="shared" si="3"/>
        <v>0</v>
      </c>
      <c r="G44" s="20">
        <f t="shared" si="4"/>
        <v>0</v>
      </c>
    </row>
    <row r="45" spans="1:7" x14ac:dyDescent="0.25">
      <c r="A45" s="17" t="s">
        <v>48</v>
      </c>
      <c r="B45" s="19"/>
      <c r="C45" s="19"/>
      <c r="D45" s="19"/>
      <c r="E45" s="20">
        <f t="shared" si="2"/>
        <v>0</v>
      </c>
      <c r="F45" s="20">
        <f t="shared" si="3"/>
        <v>0</v>
      </c>
      <c r="G45" s="20">
        <f t="shared" si="4"/>
        <v>0</v>
      </c>
    </row>
    <row r="46" spans="1:7" x14ac:dyDescent="0.25">
      <c r="A46" s="17" t="s">
        <v>49</v>
      </c>
      <c r="B46" s="19"/>
      <c r="C46" s="19"/>
      <c r="D46" s="19"/>
      <c r="E46" s="20">
        <f t="shared" si="2"/>
        <v>0</v>
      </c>
      <c r="F46" s="20">
        <f t="shared" si="3"/>
        <v>0</v>
      </c>
      <c r="G46" s="20">
        <f t="shared" si="4"/>
        <v>0</v>
      </c>
    </row>
    <row r="47" spans="1:7" x14ac:dyDescent="0.25">
      <c r="A47" s="17" t="s">
        <v>50</v>
      </c>
      <c r="B47" s="19"/>
      <c r="C47" s="19"/>
      <c r="D47" s="19"/>
      <c r="E47" s="20">
        <f t="shared" si="2"/>
        <v>0</v>
      </c>
      <c r="F47" s="20">
        <f t="shared" si="3"/>
        <v>0</v>
      </c>
      <c r="G47" s="20">
        <f t="shared" si="4"/>
        <v>0</v>
      </c>
    </row>
    <row r="48" spans="1:7" x14ac:dyDescent="0.25">
      <c r="A48" s="17" t="s">
        <v>51</v>
      </c>
      <c r="B48" s="19"/>
      <c r="C48" s="19"/>
      <c r="D48" s="19"/>
      <c r="E48" s="20">
        <f t="shared" si="2"/>
        <v>0</v>
      </c>
      <c r="F48" s="20">
        <f t="shared" si="3"/>
        <v>0</v>
      </c>
      <c r="G48" s="20">
        <f t="shared" si="4"/>
        <v>0</v>
      </c>
    </row>
    <row r="49" spans="1:7" ht="30" x14ac:dyDescent="0.25">
      <c r="A49" s="17" t="s">
        <v>52</v>
      </c>
      <c r="B49" s="19"/>
      <c r="C49" s="19"/>
      <c r="D49" s="19"/>
      <c r="E49" s="20">
        <f t="shared" si="2"/>
        <v>0</v>
      </c>
      <c r="F49" s="20">
        <f t="shared" si="3"/>
        <v>0</v>
      </c>
      <c r="G49" s="20">
        <f t="shared" si="4"/>
        <v>0</v>
      </c>
    </row>
    <row r="50" spans="1:7" x14ac:dyDescent="0.25">
      <c r="A50" s="17" t="s">
        <v>53</v>
      </c>
      <c r="B50" s="19"/>
      <c r="C50" s="19"/>
      <c r="D50" s="19"/>
      <c r="E50" s="20">
        <f t="shared" si="2"/>
        <v>0</v>
      </c>
      <c r="F50" s="20">
        <f t="shared" si="3"/>
        <v>0</v>
      </c>
      <c r="G50" s="20">
        <f t="shared" si="4"/>
        <v>0</v>
      </c>
    </row>
    <row r="51" spans="1:7" x14ac:dyDescent="0.25">
      <c r="A51" s="17" t="s">
        <v>54</v>
      </c>
      <c r="B51" s="19"/>
      <c r="C51" s="19"/>
      <c r="D51" s="19"/>
      <c r="E51" s="20">
        <f t="shared" si="2"/>
        <v>0</v>
      </c>
      <c r="F51" s="20">
        <f t="shared" si="3"/>
        <v>0</v>
      </c>
      <c r="G51" s="20">
        <f t="shared" si="4"/>
        <v>0</v>
      </c>
    </row>
    <row r="52" spans="1:7" x14ac:dyDescent="0.25">
      <c r="A52" s="17" t="s">
        <v>55</v>
      </c>
      <c r="B52" s="19"/>
      <c r="C52" s="19"/>
      <c r="D52" s="19"/>
      <c r="E52" s="20">
        <f t="shared" si="2"/>
        <v>0</v>
      </c>
      <c r="F52" s="20">
        <f t="shared" si="3"/>
        <v>0</v>
      </c>
      <c r="G52" s="20">
        <f t="shared" si="4"/>
        <v>0</v>
      </c>
    </row>
    <row r="53" spans="1:7" x14ac:dyDescent="0.25">
      <c r="A53" s="17" t="s">
        <v>56</v>
      </c>
      <c r="B53" s="19"/>
      <c r="C53" s="19"/>
      <c r="D53" s="19"/>
      <c r="E53" s="20">
        <f t="shared" si="2"/>
        <v>0</v>
      </c>
      <c r="F53" s="20">
        <f t="shared" si="3"/>
        <v>0</v>
      </c>
      <c r="G53" s="20">
        <f t="shared" si="4"/>
        <v>0</v>
      </c>
    </row>
    <row r="54" spans="1:7" x14ac:dyDescent="0.25">
      <c r="A54" s="17" t="s">
        <v>57</v>
      </c>
      <c r="B54" s="19"/>
      <c r="C54" s="19"/>
      <c r="D54" s="19"/>
      <c r="E54" s="20">
        <f t="shared" si="2"/>
        <v>0</v>
      </c>
      <c r="F54" s="20">
        <f t="shared" si="3"/>
        <v>0</v>
      </c>
      <c r="G54" s="20">
        <f t="shared" si="4"/>
        <v>0</v>
      </c>
    </row>
    <row r="55" spans="1:7" x14ac:dyDescent="0.25">
      <c r="A55" s="66" t="s">
        <v>58</v>
      </c>
      <c r="B55" s="67"/>
      <c r="C55" s="67"/>
      <c r="D55" s="67"/>
      <c r="E55" s="67"/>
      <c r="F55" s="67"/>
      <c r="G55" s="67"/>
    </row>
    <row r="56" spans="1:7" ht="60" x14ac:dyDescent="0.25">
      <c r="A56" s="17" t="s">
        <v>59</v>
      </c>
      <c r="B56" s="19"/>
      <c r="C56" s="19"/>
      <c r="D56" s="19"/>
      <c r="E56" s="20">
        <f t="shared" si="2"/>
        <v>0</v>
      </c>
      <c r="F56" s="20">
        <f t="shared" ref="F56:F60" si="5">C56</f>
        <v>0</v>
      </c>
      <c r="G56" s="20">
        <f t="shared" ref="G56:G60" si="6">D56</f>
        <v>0</v>
      </c>
    </row>
    <row r="57" spans="1:7" ht="30" x14ac:dyDescent="0.25">
      <c r="A57" s="17" t="s">
        <v>60</v>
      </c>
      <c r="B57" s="19"/>
      <c r="C57" s="19"/>
      <c r="D57" s="19"/>
      <c r="E57" s="20">
        <f t="shared" si="2"/>
        <v>0</v>
      </c>
      <c r="F57" s="20">
        <f t="shared" si="5"/>
        <v>0</v>
      </c>
      <c r="G57" s="20">
        <f t="shared" si="6"/>
        <v>0</v>
      </c>
    </row>
    <row r="58" spans="1:7" ht="30" x14ac:dyDescent="0.25">
      <c r="A58" s="17" t="s">
        <v>61</v>
      </c>
      <c r="B58" s="19"/>
      <c r="C58" s="19"/>
      <c r="D58" s="19"/>
      <c r="E58" s="20">
        <f t="shared" si="2"/>
        <v>0</v>
      </c>
      <c r="F58" s="20">
        <f t="shared" si="5"/>
        <v>0</v>
      </c>
      <c r="G58" s="20">
        <f t="shared" si="6"/>
        <v>0</v>
      </c>
    </row>
    <row r="59" spans="1:7" ht="30" x14ac:dyDescent="0.25">
      <c r="A59" s="17" t="s">
        <v>62</v>
      </c>
      <c r="B59" s="19"/>
      <c r="C59" s="19"/>
      <c r="D59" s="19"/>
      <c r="E59" s="20">
        <f t="shared" si="2"/>
        <v>0</v>
      </c>
      <c r="F59" s="20">
        <f t="shared" si="5"/>
        <v>0</v>
      </c>
      <c r="G59" s="20">
        <f t="shared" si="6"/>
        <v>0</v>
      </c>
    </row>
    <row r="60" spans="1:7" ht="45" x14ac:dyDescent="0.25">
      <c r="A60" s="18" t="s">
        <v>63</v>
      </c>
      <c r="B60" s="21"/>
      <c r="C60" s="21"/>
      <c r="D60" s="21"/>
      <c r="E60" s="22">
        <f t="shared" si="2"/>
        <v>0</v>
      </c>
      <c r="F60" s="22">
        <f t="shared" si="5"/>
        <v>0</v>
      </c>
      <c r="G60" s="22">
        <f t="shared" si="6"/>
        <v>0</v>
      </c>
    </row>
    <row r="61" spans="1:7" x14ac:dyDescent="0.25">
      <c r="A61" s="6" t="s">
        <v>64</v>
      </c>
      <c r="B61" s="6">
        <f>COUNTIF(B$13:B$29, "yes") + COUNTIF(B$31:B$54, "yes") + COUNTIF(B$56:B$60, "yes")</f>
        <v>0</v>
      </c>
      <c r="C61" s="6">
        <f t="shared" ref="C61:G61" si="7">COUNTIF(C$13:C$29, "yes") + COUNTIF(C$31:C$54, "yes") + COUNTIF(C$56:C$60, "yes")</f>
        <v>0</v>
      </c>
      <c r="D61" s="6">
        <f t="shared" si="7"/>
        <v>0</v>
      </c>
      <c r="E61" s="6">
        <f t="shared" si="7"/>
        <v>0</v>
      </c>
      <c r="F61" s="6">
        <f t="shared" si="7"/>
        <v>0</v>
      </c>
      <c r="G61" s="6">
        <f t="shared" si="7"/>
        <v>0</v>
      </c>
    </row>
    <row r="62" spans="1:7" x14ac:dyDescent="0.25">
      <c r="A62" s="6" t="s">
        <v>65</v>
      </c>
      <c r="B62" s="7" t="e">
        <f>B61/($B$61+$C$61+$D$61)</f>
        <v>#DIV/0!</v>
      </c>
      <c r="C62" s="7" t="e">
        <f t="shared" ref="C62:G62" si="8">C61/($B$61+$C$61+$D$61)</f>
        <v>#DIV/0!</v>
      </c>
      <c r="D62" s="7" t="e">
        <f t="shared" si="8"/>
        <v>#DIV/0!</v>
      </c>
      <c r="E62" s="7" t="e">
        <f t="shared" si="8"/>
        <v>#DIV/0!</v>
      </c>
      <c r="F62" s="7" t="e">
        <f t="shared" si="8"/>
        <v>#DIV/0!</v>
      </c>
      <c r="G62" s="7" t="e">
        <f t="shared" si="8"/>
        <v>#DIV/0!</v>
      </c>
    </row>
    <row r="63" spans="1:7" x14ac:dyDescent="0.25">
      <c r="B63" s="2"/>
      <c r="C63" s="2"/>
      <c r="D63" s="2"/>
      <c r="E63" s="2"/>
      <c r="F63" s="2"/>
      <c r="G63" s="2"/>
    </row>
    <row r="64" spans="1:7" x14ac:dyDescent="0.25">
      <c r="A64" s="34" t="s">
        <v>66</v>
      </c>
      <c r="B64" s="8"/>
      <c r="C64" s="8"/>
      <c r="D64" s="8"/>
      <c r="E64" s="35" t="e">
        <f>IF(E62&gt;=10%, "Reduction required", "No reduction required")</f>
        <v>#DIV/0!</v>
      </c>
      <c r="F64" s="35" t="e">
        <f>IF(F62&gt;=20%, "Reduction required", "No reduction required")</f>
        <v>#DIV/0!</v>
      </c>
      <c r="G64" s="9"/>
    </row>
    <row r="65" spans="1:7" x14ac:dyDescent="0.25">
      <c r="A65" s="2"/>
    </row>
    <row r="66" spans="1:7" ht="17.25" customHeight="1" x14ac:dyDescent="0.25">
      <c r="A66" s="49" t="s">
        <v>67</v>
      </c>
      <c r="B66" s="50" t="s">
        <v>68</v>
      </c>
      <c r="C66" s="51"/>
      <c r="D66" s="51"/>
      <c r="E66" s="51"/>
      <c r="F66" s="51"/>
      <c r="G66" s="52"/>
    </row>
    <row r="67" spans="1:7" x14ac:dyDescent="0.25">
      <c r="A67" s="38"/>
      <c r="B67" s="53" t="s">
        <v>69</v>
      </c>
      <c r="C67" s="54"/>
      <c r="D67" s="54"/>
      <c r="E67" s="54"/>
      <c r="F67" s="54"/>
      <c r="G67" s="55"/>
    </row>
    <row r="68" spans="1:7" x14ac:dyDescent="0.25">
      <c r="A68" s="59"/>
      <c r="B68" s="56"/>
      <c r="C68" s="57"/>
      <c r="D68" s="57"/>
      <c r="E68" s="57"/>
      <c r="F68" s="57"/>
      <c r="G68" s="58"/>
    </row>
    <row r="69" spans="1:7" x14ac:dyDescent="0.25">
      <c r="A69" s="60"/>
      <c r="B69" s="23"/>
      <c r="C69" s="12"/>
      <c r="D69" s="12"/>
      <c r="E69" s="12"/>
      <c r="F69" s="12"/>
      <c r="G69" s="24"/>
    </row>
    <row r="70" spans="1:7" x14ac:dyDescent="0.25">
      <c r="A70" s="61"/>
      <c r="B70" s="39" t="s">
        <v>70</v>
      </c>
      <c r="C70" s="39"/>
      <c r="D70" s="25">
        <f>ROUNDUP(42*4.3,0)</f>
        <v>181</v>
      </c>
      <c r="E70" s="12"/>
      <c r="F70" s="25" t="s">
        <v>71</v>
      </c>
      <c r="G70" s="26">
        <v>27000</v>
      </c>
    </row>
    <row r="71" spans="1:7" ht="15" customHeight="1" x14ac:dyDescent="0.25">
      <c r="A71" s="37" t="s">
        <v>72</v>
      </c>
      <c r="B71" s="39" t="s">
        <v>73</v>
      </c>
      <c r="C71" s="39"/>
      <c r="D71" s="25">
        <v>905</v>
      </c>
      <c r="E71" s="12"/>
      <c r="F71" s="25" t="s">
        <v>74</v>
      </c>
      <c r="G71" s="26">
        <f>ROUNDDOWN((G70-(G70*50%))*(D73/D71),0)</f>
        <v>0</v>
      </c>
    </row>
    <row r="72" spans="1:7" x14ac:dyDescent="0.25">
      <c r="A72" s="38"/>
      <c r="B72" s="40" t="s">
        <v>75</v>
      </c>
      <c r="C72" s="40"/>
      <c r="D72" s="27"/>
      <c r="E72" s="12"/>
      <c r="F72" s="12"/>
      <c r="G72" s="28"/>
    </row>
    <row r="73" spans="1:7" x14ac:dyDescent="0.25">
      <c r="A73" s="41"/>
      <c r="B73" s="44" t="s">
        <v>76</v>
      </c>
      <c r="C73" s="45"/>
      <c r="D73" s="30"/>
      <c r="E73" s="12"/>
      <c r="F73" s="29" t="s">
        <v>77</v>
      </c>
      <c r="G73" s="26">
        <f>G70-G71</f>
        <v>27000</v>
      </c>
    </row>
    <row r="74" spans="1:7" x14ac:dyDescent="0.25">
      <c r="A74" s="42"/>
      <c r="B74" s="12"/>
      <c r="C74" s="12"/>
      <c r="D74" s="12"/>
      <c r="E74" s="12"/>
      <c r="F74" s="12"/>
      <c r="G74" s="31"/>
    </row>
    <row r="75" spans="1:7" x14ac:dyDescent="0.25">
      <c r="A75" s="43"/>
      <c r="B75" s="32"/>
      <c r="C75" s="32"/>
      <c r="D75" s="32"/>
      <c r="E75" s="32"/>
      <c r="F75" s="32"/>
      <c r="G75" s="33"/>
    </row>
    <row r="76" spans="1:7" x14ac:dyDescent="0.25">
      <c r="B76" s="12"/>
      <c r="C76" s="12"/>
      <c r="D76" s="12"/>
      <c r="E76" s="12"/>
      <c r="F76" s="12"/>
      <c r="G76" s="12"/>
    </row>
    <row r="77" spans="1:7" x14ac:dyDescent="0.25">
      <c r="B77" s="68" t="s">
        <v>78</v>
      </c>
      <c r="C77" s="69"/>
      <c r="D77" s="69"/>
      <c r="E77" s="69"/>
      <c r="F77" s="68" t="s">
        <v>79</v>
      </c>
      <c r="G77" s="69"/>
    </row>
    <row r="78" spans="1:7" x14ac:dyDescent="0.25">
      <c r="A78" s="4"/>
      <c r="B78" s="68"/>
      <c r="C78" s="69"/>
      <c r="D78" s="69"/>
      <c r="E78" s="69"/>
      <c r="F78" s="68"/>
      <c r="G78" s="69"/>
    </row>
    <row r="79" spans="1:7" x14ac:dyDescent="0.25">
      <c r="A79" s="4"/>
      <c r="B79" s="68" t="s">
        <v>80</v>
      </c>
      <c r="C79" s="70"/>
      <c r="D79" s="70"/>
      <c r="E79" s="70"/>
      <c r="F79" s="68" t="s">
        <v>79</v>
      </c>
      <c r="G79" s="71"/>
    </row>
    <row r="80" spans="1:7" x14ac:dyDescent="0.25">
      <c r="A80" s="4"/>
      <c r="B80" s="68"/>
      <c r="C80" s="70"/>
      <c r="D80" s="70"/>
      <c r="E80" s="70"/>
      <c r="F80" s="68"/>
      <c r="G80" s="72"/>
    </row>
    <row r="81" x14ac:dyDescent="0.25"/>
  </sheetData>
  <mergeCells count="25">
    <mergeCell ref="B77:B78"/>
    <mergeCell ref="C77:E78"/>
    <mergeCell ref="F77:F78"/>
    <mergeCell ref="G77:G78"/>
    <mergeCell ref="B79:B80"/>
    <mergeCell ref="C79:E80"/>
    <mergeCell ref="F79:F80"/>
    <mergeCell ref="G79:G80"/>
    <mergeCell ref="F1:G1"/>
    <mergeCell ref="F2:G2"/>
    <mergeCell ref="A9:G9"/>
    <mergeCell ref="A66:A67"/>
    <mergeCell ref="B66:G66"/>
    <mergeCell ref="B67:G68"/>
    <mergeCell ref="A68:A70"/>
    <mergeCell ref="B70:C70"/>
    <mergeCell ref="B11:D11"/>
    <mergeCell ref="E11:G11"/>
    <mergeCell ref="A30:G30"/>
    <mergeCell ref="A55:G55"/>
    <mergeCell ref="A71:A72"/>
    <mergeCell ref="B71:C71"/>
    <mergeCell ref="B72:C72"/>
    <mergeCell ref="A73:A75"/>
    <mergeCell ref="B73:C73"/>
  </mergeCells>
  <dataValidations count="1">
    <dataValidation allowBlank="1" showInputMessage="1" showErrorMessage="1" sqref="E13:G29 E31:G54 E56:G60 B61:G63" xr:uid="{42069D2D-D53B-472A-98F7-7FB647E33C05}"/>
  </dataValidations>
  <pageMargins left="0.7" right="0.7" top="0.75" bottom="0.75" header="0.3" footer="0.3"/>
  <pageSetup paperSize="9" orientation="portrait" r:id="rId1"/>
  <extLst>
    <ext xmlns:x14="http://schemas.microsoft.com/office/spreadsheetml/2009/9/main" uri="{CCE6A557-97BC-4b89-ADB6-D9C93CAAB3DF}">
      <x14:dataValidations xmlns:xm="http://schemas.microsoft.com/office/excel/2006/main" count="2">
        <x14:dataValidation type="list" allowBlank="1" showInputMessage="1" showErrorMessage="1" xr:uid="{2DBB117A-291C-430A-9D8F-6BDC034ED0C3}">
          <x14:formula1>
            <xm:f>'Data Look Up'!$A$1:$A$2</xm:f>
          </x14:formula1>
          <xm:sqref>B31:D54 B13:D29 B56:D60 B7</xm:sqref>
        </x14:dataValidation>
        <x14:dataValidation type="list" allowBlank="1" showInputMessage="1" showErrorMessage="1" xr:uid="{6D161D53-8589-4F3A-AC7A-D24C702BE395}">
          <x14:formula1>
            <xm:f>'Data Look Up'!$C$1:$C$12</xm:f>
          </x14:formula1>
          <xm:sqref>B3</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64E06B1-28A0-43E5-B24B-D28C3FFB6CE5}">
  <dimension ref="A1:C12"/>
  <sheetViews>
    <sheetView workbookViewId="0">
      <selection activeCell="C13" sqref="C13"/>
    </sheetView>
  </sheetViews>
  <sheetFormatPr defaultRowHeight="15" x14ac:dyDescent="0.25"/>
  <sheetData>
    <row r="1" spans="1:3" x14ac:dyDescent="0.25">
      <c r="A1" t="s">
        <v>81</v>
      </c>
      <c r="C1" t="s">
        <v>82</v>
      </c>
    </row>
    <row r="2" spans="1:3" x14ac:dyDescent="0.25">
      <c r="A2" t="s">
        <v>83</v>
      </c>
      <c r="C2" s="3">
        <v>1</v>
      </c>
    </row>
    <row r="3" spans="1:3" x14ac:dyDescent="0.25">
      <c r="C3" s="3">
        <v>2</v>
      </c>
    </row>
    <row r="4" spans="1:3" x14ac:dyDescent="0.25">
      <c r="C4" s="3">
        <v>3</v>
      </c>
    </row>
    <row r="5" spans="1:3" x14ac:dyDescent="0.25">
      <c r="C5" s="3">
        <v>4</v>
      </c>
    </row>
    <row r="6" spans="1:3" x14ac:dyDescent="0.25">
      <c r="C6" s="3">
        <v>5</v>
      </c>
    </row>
    <row r="7" spans="1:3" x14ac:dyDescent="0.25">
      <c r="C7" s="3">
        <v>6</v>
      </c>
    </row>
    <row r="8" spans="1:3" x14ac:dyDescent="0.25">
      <c r="C8" s="3">
        <v>7</v>
      </c>
    </row>
    <row r="9" spans="1:3" x14ac:dyDescent="0.25">
      <c r="C9" s="3">
        <v>8</v>
      </c>
    </row>
    <row r="10" spans="1:3" x14ac:dyDescent="0.25">
      <c r="C10" s="3">
        <v>9</v>
      </c>
    </row>
    <row r="11" spans="1:3" x14ac:dyDescent="0.25">
      <c r="C11" s="3">
        <v>10</v>
      </c>
    </row>
    <row r="12" spans="1:3" x14ac:dyDescent="0.25">
      <c r="C12" s="3" t="s">
        <v>84</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00D54B39C604B443B4F7BCF05D2107E8" ma:contentTypeVersion="6" ma:contentTypeDescription="Create a new document." ma:contentTypeScope="" ma:versionID="ad3637d7f8cb9c1c5cbc200a31412aa5">
  <xsd:schema xmlns:xsd="http://www.w3.org/2001/XMLSchema" xmlns:xs="http://www.w3.org/2001/XMLSchema" xmlns:p="http://schemas.microsoft.com/office/2006/metadata/properties" xmlns:ns2="a5b636a4-e914-4a7b-aedd-dbc9638d2a49" xmlns:ns3="105f32bb-53f0-478e-953d-d89a77faf182" targetNamespace="http://schemas.microsoft.com/office/2006/metadata/properties" ma:root="true" ma:fieldsID="1044127568881a2fa02a1078c517e548" ns2:_="" ns3:_="">
    <xsd:import namespace="a5b636a4-e914-4a7b-aedd-dbc9638d2a49"/>
    <xsd:import namespace="105f32bb-53f0-478e-953d-d89a77faf182"/>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5b636a4-e914-4a7b-aedd-dbc9638d2a49"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MediaServiceSearchProperties" ma:index="13"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105f32bb-53f0-478e-953d-d89a77faf182"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80C2E65B-FA11-4CA7-A461-EDFC2FFADC4A}">
  <ds:schemaRefs>
    <ds:schemaRef ds:uri="http://schemas.microsoft.com/office/2006/metadata/properties"/>
    <ds:schemaRef ds:uri="http://schemas.microsoft.com/office/infopath/2007/PartnerControls"/>
  </ds:schemaRefs>
</ds:datastoreItem>
</file>

<file path=customXml/itemProps2.xml><?xml version="1.0" encoding="utf-8"?>
<ds:datastoreItem xmlns:ds="http://schemas.openxmlformats.org/officeDocument/2006/customXml" ds:itemID="{83581E90-770E-4DCA-9C43-9D31FBEC63BE}">
  <ds:schemaRefs>
    <ds:schemaRef ds:uri="http://schemas.microsoft.com/sharepoint/v3/contenttype/forms"/>
  </ds:schemaRefs>
</ds:datastoreItem>
</file>

<file path=customXml/itemProps3.xml><?xml version="1.0" encoding="utf-8"?>
<ds:datastoreItem xmlns:ds="http://schemas.openxmlformats.org/officeDocument/2006/customXml" ds:itemID="{5D03CBEC-68A5-4E4C-AE55-8C546FDB655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a5b636a4-e914-4a7b-aedd-dbc9638d2a49"/>
    <ds:schemaRef ds:uri="105f32bb-53f0-478e-953d-d89a77faf182"/>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Skills Scan</vt:lpstr>
      <vt:lpstr>Data Look Up</vt:lpstr>
    </vt:vector>
  </TitlesOfParts>
  <Manager/>
  <Company>Dudley College of Technology</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Rachel Corns</dc:creator>
  <cp:keywords/>
  <dc:description/>
  <cp:lastModifiedBy>Susanne Davies</cp:lastModifiedBy>
  <cp:revision/>
  <dcterms:created xsi:type="dcterms:W3CDTF">2025-08-04T09:15:54Z</dcterms:created>
  <dcterms:modified xsi:type="dcterms:W3CDTF">2026-08-21T14:39:57Z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0x01010000D54B39C604B443B4F7BCF05D2107E8</vt:lpwstr>
  </property>
</Properties>
</file>