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28" documentId="8_{7977FD77-21F6-4215-AAEE-A6569F359492}" xr6:coauthVersionLast="47" xr6:coauthVersionMax="47" xr10:uidLastSave="{53D1CA48-6278-4765-A7C0-D63029EC22CA}"/>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1" l="1"/>
  <c r="G41" i="1" s="1"/>
  <c r="C7" i="1"/>
  <c r="C3" i="1"/>
  <c r="C29" i="1"/>
  <c r="D29" i="1"/>
  <c r="B29" i="1"/>
  <c r="E29" i="1" l="1"/>
  <c r="E30" i="1" s="1"/>
  <c r="E32" i="1" s="1"/>
  <c r="G29" i="1"/>
  <c r="G30" i="1" s="1"/>
  <c r="F29" i="1"/>
  <c r="F30" i="1" s="1"/>
  <c r="F32" i="1" s="1"/>
  <c r="B30" i="1"/>
  <c r="D30" i="1"/>
  <c r="C30" i="1"/>
</calcChain>
</file>

<file path=xl/sharedStrings.xml><?xml version="1.0" encoding="utf-8"?>
<sst xmlns="http://schemas.openxmlformats.org/spreadsheetml/2006/main" count="56" uniqueCount="52">
  <si>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</si>
  <si>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</si>
  <si>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</si>
  <si>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</si>
  <si>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</si>
  <si>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</si>
  <si>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</si>
  <si>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</si>
  <si>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t>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t>
  </si>
  <si>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</si>
  <si>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</si>
  <si>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</si>
  <si>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No Training Required</t>
  </si>
  <si>
    <t>Part Training required</t>
  </si>
  <si>
    <t>Full Training required</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</si>
  <si>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</si>
  <si>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</si>
  <si>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</si>
  <si>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</si>
  <si>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</si>
  <si>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</si>
  <si>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</si>
  <si>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</si>
  <si>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</si>
  <si>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</si>
  <si>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</si>
  <si>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</si>
  <si>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</si>
  <si>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</si>
  <si>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</si>
  <si>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</si>
  <si>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</si>
  <si>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</si>
  <si>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</si>
  <si>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</si>
  <si>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</si>
  <si>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Knowledge, Skills and Behaviours</t>
  </si>
  <si>
    <t>Lead Adult Care Worker - Level 3 - (ST0006) Version 1.3</t>
  </si>
  <si>
    <t>A lead adult care worker must know and understand:</t>
  </si>
  <si>
    <t>A. The job they have to do, their main tasks and responsibilities</t>
  </si>
  <si>
    <t>B. The importance of having the right values and behaviours</t>
  </si>
  <si>
    <t>C. The importance of communication</t>
  </si>
  <si>
    <t>D. How to support individuals to remain safe from harm (Safeguarding)</t>
  </si>
  <si>
    <t>E. How to champion health and wellbeing for the individuals they support and work colleagues</t>
  </si>
  <si>
    <t>F. How to work professionally, including their own professional development of those they support and work colleagues</t>
  </si>
  <si>
    <t>A Lead Adult Care Worker must be able to:</t>
  </si>
  <si>
    <t>A. The main tasks and responsibilities according to their job role</t>
  </si>
  <si>
    <t>B. Treat people with respect and dignity and honour their human rights</t>
  </si>
  <si>
    <t>C. Communicate clearly and responsibly</t>
  </si>
  <si>
    <t>D. Support individuals to remain safe from harm (Safeguarding)</t>
  </si>
  <si>
    <t>E. Champion health and wellbeing for the individuals they support</t>
  </si>
  <si>
    <t>F. Work professionally and seek to develop their own professional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</si>
</sst>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67">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44" fontId="0" fillId="0" borderId="19" xfId="0" applyNumberFormat="1" applyBorder="1" applyAlignment="1">
      <alignment horizontal="center" vertical="center"/>
    </xf>
    <xf numFmtId="0" fontId="0" fillId="4" borderId="18" xfId="0" applyFill="1" applyBorder="1" applyAlignment="1">
      <alignment horizontal="center" vertical="center"/>
    </xf>
    <xf numFmtId="44" fontId="0" fillId="0" borderId="15" xfId="0" applyNumberFormat="1" applyBorder="1" applyAlignment="1">
      <alignment horizontal="center" vertical="center"/>
    </xf>
    <xf numFmtId="0" fontId="0" fillId="0" borderId="6" xfId="0" applyBorder="1" applyAlignment="1">
      <alignment horizontal="center" vertical="center"/>
    </xf>
    <xf numFmtId="0" fontId="0" fillId="4" borderId="19" xfId="0" applyFill="1" applyBorder="1" applyAlignment="1">
      <alignment horizontal="center" vertical="center"/>
    </xf>
    <xf numFmtId="44" fontId="0" fillId="0" borderId="17" xfId="0" applyNumberFormat="1" applyBorder="1" applyAlignment="1">
      <alignment horizontal="center" vertical="center"/>
    </xf>
    <xf numFmtId="0" fontId="0" fillId="0" borderId="2" xfId="0" applyBorder="1" applyAlignment="1">
      <alignment horizontal="center" vertical="center"/>
    </xf>
    <xf numFmtId="0" fontId="0" fillId="0" borderId="21"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3" fillId="0" borderId="0" xfId="0" applyFont="1" applyAlignment="1">
      <alignment wrapText="1"/>
    </xf>
    <xf numFmtId="0" fontId="2" fillId="0" borderId="19" xfId="0" applyFont="1" applyBorder="1" applyAlignment="1">
      <alignment horizontal="left" vertical="center"/>
    </xf>
    <xf numFmtId="0" fontId="1" fillId="2" borderId="19" xfId="0" applyFont="1" applyFill="1" applyBorder="1" applyAlignment="1">
      <alignment horizontal="left"/>
    </xf>
    <xf numFmtId="0" fontId="1" fillId="2" borderId="19" xfId="0" applyFont="1" applyFill="1" applyBorder="1" applyAlignment="1">
      <alignment horizontal="left" vertical="center"/>
    </xf>
    <xf numFmtId="0" fontId="1" fillId="3" borderId="19"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8" xfId="0" applyFont="1" applyFill="1" applyBorder="1" applyAlignment="1">
      <alignment horizontal="center" vertical="center"/>
    </xf>
    <xf numFmtId="0" fontId="0" fillId="0" borderId="0" xfId="0" applyAlignment="1">
      <alignment horizontal="left" vertical="center"/>
    </xf>
    <xf numFmtId="0" fontId="4" fillId="0" borderId="5" xfId="0" applyFont="1" applyBorder="1" applyAlignment="1">
      <alignment horizontal="center" vertical="center" wrapText="1"/>
    </xf>
    <xf numFmtId="0" fontId="6" fillId="0" borderId="0" xfId="0" applyFont="1" applyAlignment="1">
      <alignment horizontal="center"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1" fillId="3" borderId="4" xfId="0" applyFont="1" applyFill="1" applyBorder="1" applyAlignment="1">
      <alignment horizontal="center" vertical="top" wrapText="1"/>
    </xf>
    <xf numFmtId="0" fontId="1" fillId="3" borderId="16" xfId="0" applyFont="1" applyFill="1" applyBorder="1" applyAlignment="1">
      <alignment horizontal="center" vertical="top" wrapText="1"/>
    </xf>
    <xf numFmtId="0" fontId="1" fillId="3" borderId="18" xfId="0" applyFont="1" applyFill="1" applyBorder="1" applyAlignment="1">
      <alignment horizontal="center" vertical="top" wrapText="1"/>
    </xf>
    <xf numFmtId="0" fontId="0" fillId="0" borderId="19" xfId="0" applyBorder="1" applyAlignment="1">
      <alignment horizontal="center" vertical="center"/>
    </xf>
    <xf numFmtId="0" fontId="7" fillId="2" borderId="19" xfId="0" applyFont="1" applyFill="1" applyBorder="1" applyAlignment="1">
      <alignment horizontal="center" vertical="center"/>
    </xf>
    <xf numFmtId="0" fontId="4" fillId="0" borderId="0" xfId="0" applyFont="1" applyAlignment="1">
      <alignment horizontal="center" vertical="center" wrapText="1"/>
    </xf>
    <xf numFmtId="0" fontId="5" fillId="2" borderId="20" xfId="0" applyFont="1" applyFill="1" applyBorder="1" applyAlignment="1">
      <alignment horizontal="left" vertical="top" wrapText="1"/>
    </xf>
    <xf numFmtId="0" fontId="0" fillId="0" borderId="18" xfId="0" applyBorder="1" applyAlignment="1">
      <alignment horizontal="center" vertical="center"/>
    </xf>
    <xf numFmtId="0" fontId="1" fillId="4" borderId="4" xfId="0" applyFont="1" applyFill="1" applyBorder="1" applyAlignment="1">
      <alignment horizontal="center" vertical="top" wrapText="1"/>
    </xf>
    <xf numFmtId="0" fontId="1" fillId="4" borderId="16" xfId="0" applyFont="1" applyFill="1" applyBorder="1" applyAlignment="1">
      <alignment horizontal="center" vertical="top" wrapText="1"/>
    </xf>
    <xf numFmtId="0" fontId="1" fillId="4" borderId="18" xfId="0" applyFont="1" applyFill="1" applyBorder="1" applyAlignment="1">
      <alignment horizontal="center" vertical="top" wrapText="1"/>
    </xf>
    <xf numFmtId="0" fontId="0" fillId="0" borderId="6" xfId="0" applyBorder="1" applyAlignment="1">
      <alignment horizontal="center" vertical="center"/>
    </xf>
    <xf numFmtId="0" fontId="0" fillId="0" borderId="8" xfId="0" applyBorder="1" applyAlignment="1">
      <alignment horizontal="center" vertical="center"/>
    </xf>
    <xf numFmtId="0" fontId="7" fillId="2" borderId="4" xfId="0" applyFont="1" applyFill="1" applyBorder="1" applyAlignment="1">
      <alignment horizontal="center" vertical="center" wrapText="1"/>
    </xf>
    <xf numFmtId="0" fontId="0" fillId="3" borderId="1" xfId="0" applyFill="1" applyBorder="1"/>
    <xf numFmtId="0" fontId="0" fillId="4"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56"/>
  <sheetViews>
    <sheetView tabSelected="1" topLeftCell="A9" workbookViewId="0">
      <selection activeCell="E28" sqref="E28"/>
    </sheetView>
  </sheetViews>
  <sheetFormatPr defaultColWidth="0" defaultRowHeight="15" zeroHeight="1" x14ac:dyDescent="0.25"/>
  <cols>
    <col min="1" max="1" width="108.42578125" customWidth="1"/>
    <col min="2" max="7" width="16.85546875" customWidth="1"/>
  </cols>
  <sheetData>
    <row r="1" spans="1:7" x14ac:dyDescent="0.25">
      <c r="A1" s="13" t="s">
        <v>0</v>
      </c>
      <c r="B1" s="9"/>
      <c r="C1" s="10"/>
      <c r="D1" s="10"/>
      <c r="E1" s="9"/>
      <c r="F1" s="37" t="s">
        <v>1</v>
      </c>
      <c r="G1" s="37"/>
    </row>
    <row r="2" spans="1:7" x14ac:dyDescent="0.25">
      <c r="A2" s="13" t="s">
        <v>2</v>
      </c>
      <c r="B2" s="9"/>
      <c r="C2" s="10"/>
      <c r="D2" s="10"/>
      <c r="E2" s="11"/>
      <c r="F2" s="37" t="s">
        <v>3</v>
      </c>
      <c r="G2" s="37"/>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30.5" customHeight="1" x14ac:dyDescent="0.25">
      <c r="A9" s="38" t="s">
        <v>8</v>
      </c>
      <c r="B9" s="39"/>
      <c r="C9" s="39"/>
      <c r="D9" s="39"/>
      <c r="E9" s="39"/>
      <c r="F9" s="39"/>
      <c r="G9" s="39"/>
    </row>
    <row r="10" spans="1:7" ht="39.75" customHeight="1" x14ac:dyDescent="0.25">
      <c r="A10" s="56" t="s">
        <v>9</v>
      </c>
      <c r="B10" s="56"/>
      <c r="C10" s="56"/>
      <c r="D10" s="56"/>
      <c r="E10" s="56"/>
      <c r="F10" s="56"/>
      <c r="G10" s="56"/>
    </row>
    <row r="11" spans="1:7" x14ac:dyDescent="0.25">
      <c r="A11" s="29"/>
    </row>
    <row r="12" spans="1:7" ht="29.25" customHeight="1" x14ac:dyDescent="0.25">
      <c r="A12" s="30" t="s">
        <v>37</v>
      </c>
      <c r="B12" s="55" t="s">
        <v>10</v>
      </c>
      <c r="C12" s="55"/>
      <c r="D12" s="55"/>
      <c r="E12" s="55" t="s">
        <v>11</v>
      </c>
      <c r="F12" s="55"/>
      <c r="G12" s="55"/>
    </row>
    <row r="13" spans="1:7" ht="30" x14ac:dyDescent="0.25">
      <c r="A13" s="31" t="s">
        <v>36</v>
      </c>
      <c r="B13" s="64" t="s">
        <v>12</v>
      </c>
      <c r="C13" s="64" t="s">
        <v>13</v>
      </c>
      <c r="D13" s="64" t="s">
        <v>14</v>
      </c>
      <c r="E13" s="64" t="s">
        <v>12</v>
      </c>
      <c r="F13" s="64" t="s">
        <v>13</v>
      </c>
      <c r="G13" s="64" t="s">
        <v>14</v>
      </c>
    </row>
    <row r="14" spans="1:7" x14ac:dyDescent="0.25">
      <c r="A14" t="s">
        <v>38</v>
      </c>
      <c r="B14" s="65"/>
      <c r="C14" s="65"/>
      <c r="D14" s="65"/>
      <c r="E14" s="66"/>
      <c r="F14" s="66"/>
      <c r="G14" s="66"/>
    </row>
    <row r="15" spans="1:7" x14ac:dyDescent="0.25">
      <c r="A15" t="s">
        <v>39</v>
      </c>
      <c r="B15" s="65"/>
      <c r="C15" s="65"/>
      <c r="D15" s="65"/>
      <c r="E15" s="66"/>
      <c r="F15" s="66"/>
      <c r="G15" s="66"/>
    </row>
    <row r="16" spans="1:7" x14ac:dyDescent="0.25">
      <c r="A16" t="s">
        <v>40</v>
      </c>
      <c r="B16" s="65"/>
      <c r="C16" s="65"/>
      <c r="D16" s="65"/>
      <c r="E16" s="66"/>
      <c r="F16" s="66"/>
      <c r="G16" s="66"/>
    </row>
    <row r="17" spans="1:7" x14ac:dyDescent="0.25">
      <c r="A17" t="s">
        <v>41</v>
      </c>
      <c r="B17" s="65"/>
      <c r="C17" s="65"/>
      <c r="D17" s="65"/>
      <c r="E17" s="66"/>
      <c r="F17" s="66"/>
      <c r="G17" s="66"/>
    </row>
    <row r="18" spans="1:7" x14ac:dyDescent="0.25">
      <c r="A18" t="s">
        <v>42</v>
      </c>
      <c r="B18" s="65"/>
      <c r="C18" s="65"/>
      <c r="D18" s="65"/>
      <c r="E18" s="66"/>
      <c r="F18" s="66"/>
      <c r="G18" s="66"/>
    </row>
    <row r="19" spans="1:7" x14ac:dyDescent="0.25">
      <c r="A19" t="s">
        <v>43</v>
      </c>
      <c r="B19" s="65"/>
      <c r="C19" s="65"/>
      <c r="D19" s="65"/>
      <c r="E19" s="66"/>
      <c r="F19" s="66"/>
      <c r="G19" s="66"/>
    </row>
    <row r="20" spans="1:7" x14ac:dyDescent="0.25">
      <c r="A20" t="s">
        <v>44</v>
      </c>
      <c r="B20" s="65"/>
      <c r="C20" s="65"/>
      <c r="D20" s="65"/>
      <c r="E20" s="66"/>
      <c r="F20" s="66"/>
      <c r="G20" s="66"/>
    </row>
    <row r="21" spans="1:7" x14ac:dyDescent="0.25">
      <c r="B21" s="65"/>
      <c r="C21" s="65"/>
      <c r="D21" s="65"/>
      <c r="E21" s="66"/>
      <c r="F21" s="66"/>
      <c r="G21" s="66"/>
    </row>
    <row r="22" spans="1:7" x14ac:dyDescent="0.25">
      <c r="A22" t="s">
        <v>45</v>
      </c>
      <c r="B22" s="65"/>
      <c r="C22" s="65"/>
      <c r="D22" s="65"/>
      <c r="E22" s="66"/>
      <c r="F22" s="66"/>
      <c r="G22" s="66"/>
    </row>
    <row r="23" spans="1:7" x14ac:dyDescent="0.25">
      <c r="A23" t="s">
        <v>46</v>
      </c>
      <c r="B23" s="65"/>
      <c r="C23" s="65"/>
      <c r="D23" s="65"/>
      <c r="E23" s="66"/>
      <c r="F23" s="66"/>
      <c r="G23" s="66"/>
    </row>
    <row r="24" spans="1:7" x14ac:dyDescent="0.25">
      <c r="A24" t="s">
        <v>47</v>
      </c>
      <c r="B24" s="65"/>
      <c r="C24" s="65"/>
      <c r="D24" s="65"/>
      <c r="E24" s="66"/>
      <c r="F24" s="66"/>
      <c r="G24" s="66"/>
    </row>
    <row r="25" spans="1:7" x14ac:dyDescent="0.25">
      <c r="A25" t="s">
        <v>48</v>
      </c>
      <c r="B25" s="65"/>
      <c r="C25" s="65"/>
      <c r="D25" s="65"/>
      <c r="E25" s="66"/>
      <c r="F25" s="66"/>
      <c r="G25" s="66"/>
    </row>
    <row r="26" spans="1:7" x14ac:dyDescent="0.25">
      <c r="A26" t="s">
        <v>49</v>
      </c>
      <c r="B26" s="65"/>
      <c r="C26" s="65"/>
      <c r="D26" s="65"/>
      <c r="E26" s="66"/>
      <c r="F26" s="66"/>
      <c r="G26" s="66"/>
    </row>
    <row r="27" spans="1:7" x14ac:dyDescent="0.25">
      <c r="A27" t="s">
        <v>50</v>
      </c>
      <c r="B27" s="65"/>
      <c r="C27" s="65"/>
      <c r="D27" s="65"/>
      <c r="E27" s="66"/>
      <c r="F27" s="66"/>
      <c r="G27" s="66"/>
    </row>
    <row r="28" spans="1:7" x14ac:dyDescent="0.25">
      <c r="A28" t="s">
        <v>51</v>
      </c>
      <c r="B28" s="65"/>
      <c r="C28" s="65"/>
      <c r="D28" s="65"/>
      <c r="E28" s="66"/>
      <c r="F28" s="66"/>
      <c r="G28" s="66"/>
    </row>
    <row r="29" spans="1:7" x14ac:dyDescent="0.25">
      <c r="A29" s="3" t="s">
        <v>15</v>
      </c>
      <c r="B29" s="4" t="e">
        <f>COUNTIF(#REF!, "yes") + COUNTIF(#REF!, "yes") + COUNTIF(#REF!, "yes")</f>
        <v>#REF!</v>
      </c>
      <c r="C29" s="4" t="e">
        <f>COUNTIF(#REF!, "yes") + COUNTIF(#REF!, "yes") + COUNTIF(#REF!, "yes")</f>
        <v>#REF!</v>
      </c>
      <c r="D29" s="4" t="e">
        <f>COUNTIF(#REF!, "yes") + COUNTIF(#REF!, "yes") + COUNTIF(#REF!, "yes")</f>
        <v>#REF!</v>
      </c>
      <c r="E29" s="4" t="e">
        <f>COUNTIF(#REF!, "yes") + COUNTIF(#REF!, "yes") + COUNTIF(#REF!, "yes")</f>
        <v>#REF!</v>
      </c>
      <c r="F29" s="4" t="e">
        <f>COUNTIF(#REF!, "yes") + COUNTIF(#REF!, "yes") + COUNTIF(#REF!, "yes")</f>
        <v>#REF!</v>
      </c>
      <c r="G29" s="4" t="e">
        <f>COUNTIF(#REF!, "yes") + COUNTIF(#REF!, "yes") + COUNTIF(#REF!, "yes")</f>
        <v>#REF!</v>
      </c>
    </row>
    <row r="30" spans="1:7" x14ac:dyDescent="0.25">
      <c r="A30" s="4" t="s">
        <v>16</v>
      </c>
      <c r="B30" s="7" t="e">
        <f>B29/($B$29+$C$29+$D$29)</f>
        <v>#REF!</v>
      </c>
      <c r="C30" s="7" t="e">
        <f t="shared" ref="C30:G30" si="0">C29/($B$29+$C$29+$D$29)</f>
        <v>#REF!</v>
      </c>
      <c r="D30" s="7" t="e">
        <f t="shared" si="0"/>
        <v>#REF!</v>
      </c>
      <c r="E30" s="7" t="e">
        <f t="shared" si="0"/>
        <v>#REF!</v>
      </c>
      <c r="F30" s="7" t="e">
        <f t="shared" si="0"/>
        <v>#REF!</v>
      </c>
      <c r="G30" s="7" t="e">
        <f t="shared" si="0"/>
        <v>#REF!</v>
      </c>
    </row>
    <row r="31" spans="1:7" x14ac:dyDescent="0.25">
      <c r="B31" s="1"/>
      <c r="C31" s="1"/>
      <c r="D31" s="1"/>
      <c r="E31" s="1"/>
      <c r="F31" s="1"/>
      <c r="G31" s="1"/>
    </row>
    <row r="32" spans="1:7" x14ac:dyDescent="0.25">
      <c r="A32" s="27" t="s">
        <v>17</v>
      </c>
      <c r="B32" s="5"/>
      <c r="C32" s="5"/>
      <c r="D32" s="5"/>
      <c r="E32" s="28" t="e">
        <f>IF(E30&gt;=10%, "Reduction required", "No reduction required")</f>
        <v>#REF!</v>
      </c>
      <c r="F32" s="28" t="e">
        <f>IF(F30&gt;=20%, "Reduction required", "No reduction required")</f>
        <v>#REF!</v>
      </c>
      <c r="G32" s="6"/>
    </row>
    <row r="33" spans="1:7" x14ac:dyDescent="0.25">
      <c r="A33" s="1"/>
    </row>
    <row r="34" spans="1:7" ht="17.25" customHeight="1" x14ac:dyDescent="0.25">
      <c r="A34" s="40" t="s">
        <v>18</v>
      </c>
      <c r="B34" s="42" t="s">
        <v>19</v>
      </c>
      <c r="C34" s="43"/>
      <c r="D34" s="43"/>
      <c r="E34" s="43"/>
      <c r="F34" s="43"/>
      <c r="G34" s="44"/>
    </row>
    <row r="35" spans="1:7" x14ac:dyDescent="0.25">
      <c r="A35" s="41"/>
      <c r="B35" s="45" t="s">
        <v>20</v>
      </c>
      <c r="C35" s="46"/>
      <c r="D35" s="46"/>
      <c r="E35" s="46"/>
      <c r="F35" s="46"/>
      <c r="G35" s="47"/>
    </row>
    <row r="36" spans="1:7" x14ac:dyDescent="0.25">
      <c r="A36" s="51"/>
      <c r="B36" s="48"/>
      <c r="C36" s="49"/>
      <c r="D36" s="49"/>
      <c r="E36" s="49"/>
      <c r="F36" s="49"/>
      <c r="G36" s="50"/>
    </row>
    <row r="37" spans="1:7" x14ac:dyDescent="0.25">
      <c r="A37" s="52"/>
      <c r="B37" s="16"/>
      <c r="C37" s="10"/>
      <c r="D37" s="10"/>
      <c r="E37" s="10"/>
      <c r="F37" s="10"/>
      <c r="G37" s="17"/>
    </row>
    <row r="38" spans="1:7" x14ac:dyDescent="0.25">
      <c r="A38" s="53"/>
      <c r="B38" s="54" t="s">
        <v>21</v>
      </c>
      <c r="C38" s="54"/>
      <c r="D38" s="18">
        <v>78</v>
      </c>
      <c r="E38" s="10"/>
      <c r="F38" s="18" t="s">
        <v>22</v>
      </c>
      <c r="G38" s="19">
        <v>4000</v>
      </c>
    </row>
    <row r="39" spans="1:7" ht="15" customHeight="1" x14ac:dyDescent="0.25">
      <c r="A39" s="57" t="s">
        <v>23</v>
      </c>
      <c r="B39" s="54" t="s">
        <v>24</v>
      </c>
      <c r="C39" s="54"/>
      <c r="D39" s="18">
        <v>348</v>
      </c>
      <c r="E39" s="10"/>
      <c r="F39" s="18" t="s">
        <v>25</v>
      </c>
      <c r="G39" s="19">
        <f>ROUNDDOWN((G38-(G38*50%))*(D41/D39),0)</f>
        <v>0</v>
      </c>
    </row>
    <row r="40" spans="1:7" x14ac:dyDescent="0.25">
      <c r="A40" s="41"/>
      <c r="B40" s="58" t="s">
        <v>26</v>
      </c>
      <c r="C40" s="58"/>
      <c r="D40" s="20"/>
      <c r="E40" s="10"/>
      <c r="F40" s="10"/>
      <c r="G40" s="21"/>
    </row>
    <row r="41" spans="1:7" x14ac:dyDescent="0.25">
      <c r="A41" s="59"/>
      <c r="B41" s="62" t="s">
        <v>27</v>
      </c>
      <c r="C41" s="63"/>
      <c r="D41" s="23"/>
      <c r="E41" s="10"/>
      <c r="F41" s="22" t="s">
        <v>28</v>
      </c>
      <c r="G41" s="19">
        <f>G38-G39</f>
        <v>4000</v>
      </c>
    </row>
    <row r="42" spans="1:7" x14ac:dyDescent="0.25">
      <c r="A42" s="60"/>
      <c r="B42" s="10"/>
      <c r="C42" s="10"/>
      <c r="D42" s="10"/>
      <c r="E42" s="10"/>
      <c r="F42" s="10"/>
      <c r="G42" s="24"/>
    </row>
    <row r="43" spans="1:7" x14ac:dyDescent="0.25">
      <c r="A43" s="61"/>
      <c r="B43" s="25"/>
      <c r="C43" s="25"/>
      <c r="D43" s="25"/>
      <c r="E43" s="25"/>
      <c r="F43" s="25"/>
      <c r="G43" s="26"/>
    </row>
    <row r="44" spans="1:7" x14ac:dyDescent="0.25">
      <c r="B44" s="10"/>
      <c r="C44" s="10"/>
      <c r="D44" s="10"/>
      <c r="E44" s="10"/>
      <c r="F44" s="10"/>
      <c r="G44" s="10"/>
    </row>
    <row r="45" spans="1:7" x14ac:dyDescent="0.25">
      <c r="B45" s="32" t="s">
        <v>29</v>
      </c>
      <c r="C45" s="33"/>
      <c r="D45" s="33"/>
      <c r="E45" s="33"/>
      <c r="F45" s="32" t="s">
        <v>30</v>
      </c>
      <c r="G45" s="33"/>
    </row>
    <row r="46" spans="1:7" x14ac:dyDescent="0.25">
      <c r="A46" s="8"/>
      <c r="B46" s="32"/>
      <c r="C46" s="33"/>
      <c r="D46" s="33"/>
      <c r="E46" s="33"/>
      <c r="F46" s="32"/>
      <c r="G46" s="33"/>
    </row>
    <row r="47" spans="1:7" x14ac:dyDescent="0.25">
      <c r="A47" s="8"/>
      <c r="B47" s="32" t="s">
        <v>31</v>
      </c>
      <c r="C47" s="34"/>
      <c r="D47" s="34"/>
      <c r="E47" s="34"/>
      <c r="F47" s="32" t="s">
        <v>30</v>
      </c>
      <c r="G47" s="35"/>
    </row>
    <row r="48" spans="1:7" x14ac:dyDescent="0.25">
      <c r="A48" s="8"/>
      <c r="B48" s="32"/>
      <c r="C48" s="34"/>
      <c r="D48" s="34"/>
      <c r="E48" s="34"/>
      <c r="F48" s="32"/>
      <c r="G48" s="36"/>
    </row>
    <row r="49" spans="2:7" x14ac:dyDescent="0.25">
      <c r="B49" s="10"/>
      <c r="C49" s="10"/>
      <c r="D49" s="10"/>
      <c r="E49" s="10"/>
      <c r="F49" s="10"/>
      <c r="G49" s="10"/>
    </row>
    <row r="50" spans="2:7" x14ac:dyDescent="0.25"/>
    <row r="51" spans="2:7" x14ac:dyDescent="0.25"/>
    <row r="52" spans="2:7" x14ac:dyDescent="0.25"/>
    <row r="53" spans="2:7" x14ac:dyDescent="0.25"/>
    <row r="54" spans="2:7" x14ac:dyDescent="0.25"/>
    <row r="55" spans="2:7" x14ac:dyDescent="0.25"/>
    <row r="56" spans="2:7" x14ac:dyDescent="0.25"/>
    <row r="57" spans="2:7" x14ac:dyDescent="0.25"/>
    <row r="58" spans="2:7" x14ac:dyDescent="0.25"/>
    <row r="59" spans="2:7" x14ac:dyDescent="0.25"/>
    <row r="60" spans="2:7" x14ac:dyDescent="0.25"/>
    <row r="61" spans="2:7" x14ac:dyDescent="0.25"/>
    <row r="62" spans="2:7" x14ac:dyDescent="0.25"/>
    <row r="63" spans="2:7" x14ac:dyDescent="0.25"/>
    <row r="64" spans="2:7"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sheetData>
  <mergeCells count="24">
    <mergeCell ref="A39:A40"/>
    <mergeCell ref="B39:C39"/>
    <mergeCell ref="B40:C40"/>
    <mergeCell ref="A41:A43"/>
    <mergeCell ref="B41:C41"/>
    <mergeCell ref="F1:G1"/>
    <mergeCell ref="F2:G2"/>
    <mergeCell ref="A9:G9"/>
    <mergeCell ref="A34:A35"/>
    <mergeCell ref="B34:G34"/>
    <mergeCell ref="B35:G36"/>
    <mergeCell ref="A36:A38"/>
    <mergeCell ref="B38:C38"/>
    <mergeCell ref="B12:D12"/>
    <mergeCell ref="E12:G12"/>
    <mergeCell ref="A10:G10"/>
    <mergeCell ref="B45:B46"/>
    <mergeCell ref="C45:E46"/>
    <mergeCell ref="F45:F46"/>
    <mergeCell ref="G45:G46"/>
    <mergeCell ref="B47:B48"/>
    <mergeCell ref="C47:E48"/>
    <mergeCell ref="F47:F48"/>
    <mergeCell ref="G47:G48"/>
  </mergeCells>
  <dataValidations count="1">
    <dataValidation allowBlank="1" showInputMessage="1" showErrorMessage="1" sqref="B29:G31"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32</v>
      </c>
      <c r="C1" t="s">
        <v>33</v>
      </c>
    </row>
    <row r="2" spans="1:3" x14ac:dyDescent="0.25">
      <c r="A2" t="s">
        <v>34</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2026-08-24T07:35:50Z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