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udleycollegeoftech-my.sharepoint.com/personal/0010356_dudleycol_ac_uk/Documents/Apps 2026-27/New Skills Scans/"/>
    </mc:Choice>
  </mc:AlternateContent>
  <xr:revisionPtr revIDLastSave="2" documentId="8_{6B23180B-69E8-4573-AF96-94883113B13C}" xr6:coauthVersionLast="47" xr6:coauthVersionMax="47" xr10:uidLastSave="{E3C061B0-7D32-44D1-8509-5AC60361D791}"/>
  <bookViews>
    <workbookView xWindow="-120" yWindow="-120" windowWidth="29040" windowHeight="15720" xr2:uid="{BA213915-FA79-41AF-BE8A-E342D5F3A71D}"/>
  </bookViews>
  <sheets>
    <sheet name="Skills Scan" sheetId="1" r:id="rId1"/>
    <sheet name="Data Look Up"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5" i="1" l="1"/>
  <c r="G67" i="1" s="1"/>
  <c r="C7" i="1"/>
  <c r="C3" i="1"/>
  <c r="G35" i="1"/>
  <c r="G36" i="1"/>
  <c r="G37" i="1"/>
  <c r="G38" i="1"/>
  <c r="G39" i="1"/>
  <c r="G40" i="1"/>
  <c r="G41" i="1"/>
  <c r="G42" i="1"/>
  <c r="G43" i="1"/>
  <c r="G44" i="1"/>
  <c r="G45" i="1"/>
  <c r="F35" i="1"/>
  <c r="F36" i="1"/>
  <c r="F37" i="1"/>
  <c r="F38" i="1"/>
  <c r="F39" i="1"/>
  <c r="F40" i="1"/>
  <c r="F41" i="1"/>
  <c r="F42" i="1"/>
  <c r="F43" i="1"/>
  <c r="F44" i="1"/>
  <c r="F45" i="1"/>
  <c r="E35" i="1"/>
  <c r="E36" i="1"/>
  <c r="E37" i="1"/>
  <c r="E38" i="1"/>
  <c r="E39" i="1"/>
  <c r="E40" i="1"/>
  <c r="E41" i="1"/>
  <c r="E42" i="1"/>
  <c r="E43" i="1"/>
  <c r="E44" i="1"/>
  <c r="E45" i="1"/>
  <c r="F13" i="1"/>
  <c r="E13" i="1"/>
  <c r="F48" i="1"/>
  <c r="G48" i="1"/>
  <c r="F49" i="1"/>
  <c r="G49" i="1"/>
  <c r="F50" i="1"/>
  <c r="G50" i="1"/>
  <c r="F51" i="1"/>
  <c r="G51" i="1"/>
  <c r="F52" i="1"/>
  <c r="G52" i="1"/>
  <c r="F53" i="1"/>
  <c r="G53" i="1"/>
  <c r="F54" i="1"/>
  <c r="G54" i="1"/>
  <c r="E49" i="1"/>
  <c r="E50" i="1"/>
  <c r="E51" i="1"/>
  <c r="E52" i="1"/>
  <c r="E53" i="1"/>
  <c r="E54" i="1"/>
  <c r="E48" i="1"/>
  <c r="F24" i="1"/>
  <c r="G24" i="1"/>
  <c r="F25" i="1"/>
  <c r="G25" i="1"/>
  <c r="F26" i="1"/>
  <c r="G26" i="1"/>
  <c r="F27" i="1"/>
  <c r="G27" i="1"/>
  <c r="F28" i="1"/>
  <c r="G28" i="1"/>
  <c r="F29" i="1"/>
  <c r="G29" i="1"/>
  <c r="F30" i="1"/>
  <c r="G30" i="1"/>
  <c r="F31" i="1"/>
  <c r="G31" i="1"/>
  <c r="F32" i="1"/>
  <c r="G32" i="1"/>
  <c r="F33" i="1"/>
  <c r="G33" i="1"/>
  <c r="F34" i="1"/>
  <c r="G34" i="1"/>
  <c r="F46" i="1"/>
  <c r="G46" i="1"/>
  <c r="E25" i="1"/>
  <c r="E26" i="1"/>
  <c r="E27" i="1"/>
  <c r="E28" i="1"/>
  <c r="E29" i="1"/>
  <c r="E30" i="1"/>
  <c r="E31" i="1"/>
  <c r="E32" i="1"/>
  <c r="E33" i="1"/>
  <c r="E34" i="1"/>
  <c r="E46" i="1"/>
  <c r="E24" i="1"/>
  <c r="G13" i="1"/>
  <c r="F14" i="1"/>
  <c r="G14" i="1"/>
  <c r="F15" i="1"/>
  <c r="G15" i="1"/>
  <c r="F16" i="1"/>
  <c r="G16" i="1"/>
  <c r="F17" i="1"/>
  <c r="G17" i="1"/>
  <c r="F18" i="1"/>
  <c r="G18" i="1"/>
  <c r="F19" i="1"/>
  <c r="G19" i="1"/>
  <c r="F20" i="1"/>
  <c r="G20" i="1"/>
  <c r="F21" i="1"/>
  <c r="G21" i="1"/>
  <c r="F22" i="1"/>
  <c r="G22" i="1"/>
  <c r="E14" i="1"/>
  <c r="E15" i="1"/>
  <c r="E16" i="1"/>
  <c r="E17" i="1"/>
  <c r="E18" i="1"/>
  <c r="E19" i="1"/>
  <c r="E20" i="1"/>
  <c r="E21" i="1"/>
  <c r="E22" i="1"/>
  <c r="C55" i="1"/>
  <c r="D55" i="1"/>
  <c r="B55" i="1"/>
  <c r="E55" i="1" l="1"/>
  <c r="E56" i="1" s="1"/>
  <c r="E58" i="1" s="1"/>
  <c r="G55" i="1"/>
  <c r="G56" i="1" s="1"/>
  <c r="F55" i="1"/>
  <c r="F56" i="1" s="1"/>
  <c r="F58" i="1" s="1"/>
  <c r="B56" i="1"/>
  <c r="D56" i="1"/>
  <c r="C56" i="1"/>
</calcChain>
</file>

<file path=xl/sharedStrings.xml><?xml version="1.0" encoding="utf-8"?>
<sst xmlns="http://schemas.openxmlformats.org/spreadsheetml/2006/main" count="83" uniqueCount="79">
  <si>
    <t>Apprentice name</t>
  </si>
  <si>
    <t>Employer &amp; Apprentice to complete</t>
  </si>
  <si>
    <t>Job title:</t>
  </si>
  <si>
    <t>Assessor to complete</t>
  </si>
  <si>
    <t>Length of service in current role (in years)</t>
  </si>
  <si>
    <t xml:space="preserve">Employer name completing with apprentice </t>
  </si>
  <si>
    <t>Company Name</t>
  </si>
  <si>
    <t>Does the apprentice have prior learning or qualifications that are linked to any of the knowledge, skills and behaviours in the Apprenticeship Standard</t>
  </si>
  <si>
    <r>
      <t xml:space="preserve">To support the successful completion of an apprenticeship, a skills scan must be carried out prior to enrolment jointly by the apprentice and their employer. This process is essential for identifying the apprentice’s current level of competence across the required skills, knowledge, and behaviours outlined in the apprenticeship standard. Transparency in completing the skills scan is crucial, as it helps to accurately determine the apprentice’s starting point and ensures that any gaps in competence are clearly identified. This enables the development of a tailored learning plan that supports meaningful progress throughout the apprenticeship journey.
Against each criteria insert "yes" in the relevant column if Knowledge, Skills and Behaviours require training to meet the standard requirements. This must be assessed at the appropriate level for the level of the apprenticeship standard (e.g. if an apprentice is competent on previous Level 3 and now enrolling to Level 4, then further training will be required to be competent at the new level. You must only insert Yes into one box per criteria.
Upon completion and return from the Employer &amp; Apprentice, scores and comments will be reviewed by the Assessor against the training plan.
</t>
    </r>
    <r>
      <rPr>
        <b/>
        <sz val="11"/>
        <color rgb="FF000000"/>
        <rFont val="Aptos Narrow"/>
        <family val="2"/>
        <scheme val="minor"/>
      </rPr>
      <t>Disclaimer</t>
    </r>
    <r>
      <rPr>
        <sz val="11"/>
        <color rgb="FF000000"/>
        <rFont val="Aptos Narrow"/>
        <family val="2"/>
        <scheme val="minor"/>
      </rPr>
      <t>: The apprentice must be employed in a job role that enables them to achieve all the knowledge, skills, and behaviours set out in the apprenticeship standard. Without this alignment, the apprentice will not be able to successfully meet the requirements of the programme.</t>
    </r>
  </si>
  <si>
    <r>
      <rPr>
        <b/>
        <sz val="12"/>
        <color rgb="FF0070C0"/>
        <rFont val="Gill Sans MT"/>
        <family val="2"/>
      </rPr>
      <t>Engineering Manufacturing Technician Level 4 (ST0841) Version 1.3</t>
    </r>
    <r>
      <rPr>
        <sz val="12"/>
        <color rgb="FF0070C0"/>
        <rFont val="Gill Sans MT"/>
        <family val="2"/>
      </rPr>
      <t> </t>
    </r>
  </si>
  <si>
    <t xml:space="preserve">Employer and Apprentice Rating </t>
  </si>
  <si>
    <t>Assessor Verification</t>
  </si>
  <si>
    <t xml:space="preserve">Skills </t>
  </si>
  <si>
    <t>No Training Required</t>
  </si>
  <si>
    <t>Part Training required</t>
  </si>
  <si>
    <t>Full Training required</t>
  </si>
  <si>
    <t>S1: Read and extract relevant engineering and manufacturing related data and information (such as workplans or project plans, schedules,  drawings, specifications, production data, quality reports, costing data, statistical information) drawing accurate conclusions and making informed decisions.</t>
  </si>
  <si>
    <t>S2: Use project management tools, such as Strengths, Weaknesses, Opportunities, Threats (SWOT), stakeholder matrices, risk mapping, radar chart and summary risk profiles.</t>
  </si>
  <si>
    <t>S3: Use problem solving tools such as Root Cause Analysis (RCA) Process Failure Modes Effects Analysis (PFMEA), Fishbone, Practical Problem Solving (PPS) and Advanced Product Quality Planning (APQP).</t>
  </si>
  <si>
    <t xml:space="preserve">S4: Analyse and interpret data and information in order to generate manufacturing engineering documentation such as Parts Per Million (PPM) quality adherence, cost analysis and test data. </t>
  </si>
  <si>
    <t>S5: Communicate using the appropriate method for the audience such as, formal and informal presentations, written reports, verbal, electronic, social media and incorporating relevant and appropriate data or metrics.</t>
  </si>
  <si>
    <t>S6: Use the approved process and quality compliance procedure to create or amend engineering or manufacturing documentation.  </t>
  </si>
  <si>
    <t>S7: Use lean tools and techniques, such as Six Sigma, 8 Wastes, Workplace organisation such as 5S's (sort, set in order, shine, standardise and sustain), Kaizen and Poka-Yoke (Error proofing).</t>
  </si>
  <si>
    <t>S8: Apply documentation control processes and procedures such as format, location, access, authorisation.</t>
  </si>
  <si>
    <t>S9: Use financial planning, recording and review processes and documentation such as departmental budgets, estimating, cost control, cost forecasting, and investment appraisal.</t>
  </si>
  <si>
    <t>S10: Use computer based software systems or packages such as Computer Aided Design (CAD), Data Analytics and Databases.</t>
  </si>
  <si>
    <t>Knowledge</t>
  </si>
  <si>
    <t>K1: Problem solving tools and techniques. Such as practical problem solving (PPS), root cause analysis (RCA) and process failure mode effects analysis (PFMEA).</t>
  </si>
  <si>
    <t>K2: Effective communication techniques including listening, questioning and support of others.</t>
  </si>
  <si>
    <t>K3: Use, benefits and applications of lean methods and tools used in manufacturing and engineering (such as Kaizen, Six Sigma and 8 wastes).</t>
  </si>
  <si>
    <t>K4: How Industry 4.0 will impact organisations, including the integration of automation, digital systems and manufacturing engineering systems.</t>
  </si>
  <si>
    <t>K5: Quality management systems used such as ISO9001, AS9100, ISO 14001 and TS16949, its purpose and internal governance arrangements to ensure compliance.</t>
  </si>
  <si>
    <t>K6: Different manufacturing methods used, their applications, such as machining, joining, forming, assembling, shaping, processing, printing, moulding, extruding and casting.</t>
  </si>
  <si>
    <t>K7: Principles of quality control and quality assurance in a manufacturing and engineering environment.</t>
  </si>
  <si>
    <t>K8: Team integration techniques, including conflict resolution and managing difficult conversations (team working).</t>
  </si>
  <si>
    <t>K9: Core engineering principles such as mathematics, science, mechanical and electrical and electronic applications relevant to manufacturing and engineering activity undertaken.</t>
  </si>
  <si>
    <t>K10: Importance for individuals to use and follow the organisations approved Standard Operating Procedures (SOP’s) and documentation recording systems and the potential implications on safety, quality and delivery if they are not adhered to.</t>
  </si>
  <si>
    <t>K11: Statutory and organisation health and safety policies, procedures and regulations that must be adhered to in a manufacturing and engineering environment including the risk assessment process, procedures and documentation used within the work area.</t>
  </si>
  <si>
    <t>K12: Project management techniques, such as Strengths, Weaknesses, Opportunities, Threats (SWOT), stakeholder matrices, risk mapping, radar chart and summary risk profiles.</t>
  </si>
  <si>
    <t>K13: How human factors (organisational, environment and job factors) can influence and impact individual characteristics, performance and behaviours in the workplace.</t>
  </si>
  <si>
    <t>K14: Engineering and manufacturing related documentation used such as job cards or build records, 2D and 3D drawings or models, Bill of Materials (BOM), Cost Analysis Reports, Compliance  Report, Standard Operating Instructions (SOI's), Standard Process Instructions (POI's), Engineering Query Notifications (EQN's) and Drawing Query Notifications (DQN's).</t>
  </si>
  <si>
    <t>K15:  Prioritisation of workload and time management techniques to ensure that personal and team objectives are achieved effectively.</t>
  </si>
  <si>
    <t>K16: Engineering and manufacturing data collection systems used, their format and content.</t>
  </si>
  <si>
    <t>K17: How organisations manage and monitor internal and or supplier performance to ensure that cost, quality, delivery and sustainability objectives are being delivered.</t>
  </si>
  <si>
    <t>K18: Use and applications of common metallic and non – metallic materials used in manufacturing and engineering.</t>
  </si>
  <si>
    <t>K19: Different production methods used and their applications such as single, batch, flow and mass.</t>
  </si>
  <si>
    <t>K20: Different methods, tools and frequency used to check quality in manufacturing and engineering including measurements such as (dimensions, weight, signal, temperature, time) and testing (such as non-destructive and destructive).</t>
  </si>
  <si>
    <t>K21: Departmental process used to create, record and review financial data and information.</t>
  </si>
  <si>
    <t>K22: The different applications and limitations of computer based software systems or packages used such as Computer Aided Design (CAD), Data Analytics and Databases.</t>
  </si>
  <si>
    <t>K23: The impact of sustainability and environmental efficiency and how such matters influence manufacturing decisions.</t>
  </si>
  <si>
    <t>Behaviours</t>
  </si>
  <si>
    <t>B1: Champions the importance of adherence to the organisation’s Environmental, Health and Safety management systems:- actively displays and promotes a safety first culture within the organisation.</t>
  </si>
  <si>
    <t>B2: Operates in a systematic, proactive and transparent way.  </t>
  </si>
  <si>
    <t>B3: Actively promotes the case for the adoption of emerging and advanced engineering and manufacturing technologies to optimise performance.</t>
  </si>
  <si>
    <t>B4: Takes full responsibility for own professional development, seeking opportunities to enhance knowledge, skills and experience. Keeping abreast of developments in engineering processes manufacturing and emerging technologies.</t>
  </si>
  <si>
    <t>B5: Complies with statutory and organisational health and safety regulations and policies at all times. Accepts responsibility for their workload with a responsible approach to risk. Demonstrates a high level of motivation and resilience when facing challenge.</t>
  </si>
  <si>
    <t>B6: Creates and maintains positive, professional, trusting and ethical working relationships with their team and the wider range of internal, external and connected stakeholders.</t>
  </si>
  <si>
    <t>B7: Acts professionally with a positive and respectful attitude.  </t>
  </si>
  <si>
    <t xml:space="preserve">Total </t>
  </si>
  <si>
    <t>Percentage (%)</t>
  </si>
  <si>
    <t>Reduction indicator</t>
  </si>
  <si>
    <r>
      <rPr>
        <b/>
        <sz val="11"/>
        <color rgb="FF000000"/>
        <rFont val="Aptos Narrow"/>
        <family val="2"/>
        <scheme val="minor"/>
      </rPr>
      <t xml:space="preserve">Employer &amp; Apprentice - Summary Statement
</t>
    </r>
    <r>
      <rPr>
        <sz val="10"/>
        <color rgb="FF000000"/>
        <rFont val="Aptos Narrow"/>
        <family val="2"/>
        <scheme val="minor"/>
      </rPr>
      <t>Include any skills or qualifications that have already been achieved which have informed your responces to the KSBs above.</t>
    </r>
  </si>
  <si>
    <t>Assessor - Reduction</t>
  </si>
  <si>
    <t xml:space="preserve">Based on the assessment of prior knowledge above, please complete the number of training weeks and OTJT hours the standard will be reduced by. This will adjust price as required. If no reduction is required, insert 0. </t>
  </si>
  <si>
    <t>Full training duration (wks):</t>
  </si>
  <si>
    <t>Full Funding:</t>
  </si>
  <si>
    <r>
      <rPr>
        <b/>
        <sz val="11"/>
        <color rgb="FF000000"/>
        <rFont val="Aptos Narrow"/>
        <family val="2"/>
        <scheme val="minor"/>
      </rPr>
      <t xml:space="preserve">Assessor - Summary Statement
</t>
    </r>
    <r>
      <rPr>
        <sz val="10"/>
        <color rgb="FF000000"/>
        <rFont val="Aptos Narrow"/>
        <family val="2"/>
        <scheme val="minor"/>
      </rPr>
      <t>Summary of review of KSB. Include reasons for adjustment or if prior experience doesn't meet apprenticeship standard level.</t>
    </r>
  </si>
  <si>
    <t>Full training duration (OTJT hrs):</t>
  </si>
  <si>
    <t>Reduction:</t>
  </si>
  <si>
    <t>Reduction in weeks required:</t>
  </si>
  <si>
    <t>Reduction in hours required:</t>
  </si>
  <si>
    <t>TNP</t>
  </si>
  <si>
    <t>Signed Employer:</t>
  </si>
  <si>
    <t>Date:</t>
  </si>
  <si>
    <t>Signed Assessor:</t>
  </si>
  <si>
    <t>Yes</t>
  </si>
  <si>
    <t>Less than 1</t>
  </si>
  <si>
    <t>No</t>
  </si>
  <si>
    <t>more than 10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</si>
</sst>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
  </numFmts>
  <fonts count="9" x14ac:knownFonts="1">
    <font>
      <sz val="11"/>
      <color theme="1"/>
      <name val="Aptos Narrow"/>
      <family val="2"/>
      <scheme val="minor"/>
    </font>
    <font>
      <b/>
      <sz val="11"/>
      <color theme="1"/>
      <name val="Aptos Narrow"/>
      <family val="2"/>
      <scheme val="minor"/>
    </font>
    <font>
      <sz val="11"/>
      <color theme="1"/>
      <name val="Aptos Narrow"/>
      <family val="2"/>
      <scheme val="minor"/>
    </font>
    <font>
      <b/>
      <sz val="12"/>
      <color rgb="FF0070C0"/>
      <name val="Gill Sans MT"/>
      <family val="2"/>
    </font>
    <font>
      <sz val="12"/>
      <color rgb="FF0070C0"/>
      <name val="Gill Sans MT"/>
      <family val="2"/>
    </font>
    <font>
      <sz val="11"/>
      <color rgb="FF000000"/>
      <name val="Aptos Narrow"/>
      <family val="2"/>
      <scheme val="minor"/>
    </font>
    <font>
      <b/>
      <sz val="11"/>
      <color rgb="FF000000"/>
      <name val="Aptos Narrow"/>
      <family val="2"/>
      <scheme val="minor"/>
    </font>
    <font>
      <b/>
      <sz val="11"/>
      <color theme="1"/>
      <name val="Aptos Narrow"/>
      <family val="2"/>
      <scheme val="minor"/>
    </font>
    <font>
      <sz val="10"/>
      <color rgb="FF000000"/>
      <name val="Aptos Narrow"/>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2" tint="-9.9978637043366805E-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bottom style="thin">
        <color indexed="64"/>
      </bottom>
      <diagonal/>
    </border>
    <border>
      <left/>
      <right style="thin">
        <color rgb="FF000000"/>
      </right>
      <top style="thin">
        <color indexed="64"/>
      </top>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indexed="64"/>
      </right>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top/>
      <bottom style="thin">
        <color indexed="64"/>
      </bottom>
      <diagonal/>
    </border>
  </borders>
  <cellStyleXfs count="1">
    <xf numFmtId="0" fontId="0" fillId="0" borderId="0"/>
  </cellStyleXfs>
  <cellXfs count="75">
    <xf numFmtId="0" fontId="0" fillId="0" borderId="0" xfId="0"/>
    <xf numFmtId="0" fontId="0" fillId="0" borderId="0" xfId="0" applyAlignment="1">
      <alignment wrapText="1"/>
    </xf>
    <xf numFmtId="1" fontId="0" fillId="0" borderId="0" xfId="0" applyNumberFormat="1"/>
    <xf numFmtId="0" fontId="0" fillId="3" borderId="1" xfId="0" applyFill="1" applyBorder="1"/>
    <xf numFmtId="0" fontId="1" fillId="2" borderId="2" xfId="0" applyFont="1" applyFill="1" applyBorder="1" applyAlignment="1">
      <alignment wrapText="1"/>
    </xf>
    <xf numFmtId="0" fontId="1" fillId="2" borderId="0" xfId="0" applyFont="1" applyFill="1" applyAlignment="1">
      <alignment wrapText="1"/>
    </xf>
    <xf numFmtId="0" fontId="0" fillId="2" borderId="0" xfId="0" applyFill="1"/>
    <xf numFmtId="0" fontId="0" fillId="2" borderId="0" xfId="0" quotePrefix="1" applyFill="1"/>
    <xf numFmtId="164" fontId="1" fillId="2" borderId="0" xfId="0" applyNumberFormat="1" applyFont="1" applyFill="1" applyAlignment="1">
      <alignment wrapText="1"/>
    </xf>
    <xf numFmtId="0" fontId="1" fillId="0" borderId="0" xfId="0" quotePrefix="1" applyFont="1" applyAlignment="1">
      <alignment wrapText="1"/>
    </xf>
    <xf numFmtId="0" fontId="1" fillId="0" borderId="0" xfId="0" applyFont="1"/>
    <xf numFmtId="0" fontId="0" fillId="3" borderId="0" xfId="0" applyFill="1" applyAlignment="1">
      <alignment horizontal="center" vertical="center"/>
    </xf>
    <xf numFmtId="0" fontId="0" fillId="0" borderId="0" xfId="0" applyAlignment="1">
      <alignment horizontal="center" vertical="center"/>
    </xf>
    <xf numFmtId="0" fontId="0" fillId="4" borderId="0" xfId="0" applyFill="1" applyAlignment="1">
      <alignment horizontal="center" vertical="center"/>
    </xf>
    <xf numFmtId="0" fontId="1" fillId="0" borderId="0" xfId="0" applyFont="1" applyAlignment="1">
      <alignment horizontal="center" vertical="center"/>
    </xf>
    <xf numFmtId="0" fontId="1" fillId="5" borderId="0" xfId="0" applyFont="1" applyFill="1" applyAlignment="1">
      <alignment horizontal="left" vertical="center"/>
    </xf>
    <xf numFmtId="0" fontId="1" fillId="0" borderId="0" xfId="0" applyFont="1" applyAlignment="1">
      <alignment horizontal="left" vertical="center"/>
    </xf>
    <xf numFmtId="0" fontId="1" fillId="2" borderId="0" xfId="0" applyFont="1" applyFill="1" applyAlignment="1">
      <alignment horizontal="left" vertical="center" wrapText="1"/>
    </xf>
    <xf numFmtId="0" fontId="7" fillId="2" borderId="5" xfId="0" applyFont="1" applyFill="1" applyBorder="1" applyAlignment="1">
      <alignment horizontal="center" vertical="center" wrapText="1"/>
    </xf>
    <xf numFmtId="0" fontId="3" fillId="0" borderId="6" xfId="0" applyFont="1" applyBorder="1"/>
    <xf numFmtId="0" fontId="1" fillId="2" borderId="6" xfId="0" applyFont="1" applyFill="1" applyBorder="1" applyAlignment="1">
      <alignment horizontal="left"/>
    </xf>
    <xf numFmtId="0" fontId="7" fillId="2" borderId="11" xfId="0" applyFont="1" applyFill="1" applyBorder="1" applyAlignment="1">
      <alignment horizontal="center" vertical="center" wrapText="1"/>
    </xf>
    <xf numFmtId="0" fontId="2" fillId="0" borderId="5" xfId="0" applyFont="1" applyBorder="1" applyAlignment="1">
      <alignment horizontal="left" vertical="center" wrapText="1"/>
    </xf>
    <xf numFmtId="0" fontId="2" fillId="0" borderId="1" xfId="0" applyFont="1" applyBorder="1" applyAlignment="1">
      <alignment horizontal="left" vertical="center" wrapText="1"/>
    </xf>
    <xf numFmtId="0" fontId="0" fillId="4" borderId="1" xfId="0" applyFill="1" applyBorder="1" applyAlignment="1">
      <alignment vertical="center"/>
    </xf>
    <xf numFmtId="0" fontId="0" fillId="0" borderId="1" xfId="0" applyBorder="1" applyAlignment="1">
      <alignment horizontal="left" vertical="center" wrapText="1"/>
    </xf>
    <xf numFmtId="0" fontId="0" fillId="3" borderId="1" xfId="0" applyFill="1" applyBorder="1" applyAlignment="1">
      <alignment vertical="center"/>
    </xf>
    <xf numFmtId="0" fontId="0" fillId="0" borderId="18" xfId="0" applyBorder="1" applyAlignment="1">
      <alignment horizontal="center" vertical="center"/>
    </xf>
    <xf numFmtId="0" fontId="0" fillId="0" borderId="21" xfId="0" applyBorder="1" applyAlignment="1">
      <alignment horizontal="center" vertical="center"/>
    </xf>
    <xf numFmtId="44" fontId="0" fillId="0" borderId="6" xfId="0" applyNumberFormat="1" applyBorder="1" applyAlignment="1">
      <alignment horizontal="center" vertical="center"/>
    </xf>
    <xf numFmtId="0" fontId="0" fillId="4" borderId="22" xfId="0" applyFill="1" applyBorder="1" applyAlignment="1">
      <alignment horizontal="center" vertical="center"/>
    </xf>
    <xf numFmtId="44" fontId="0" fillId="0" borderId="19" xfId="0" applyNumberFormat="1" applyBorder="1" applyAlignment="1">
      <alignment horizontal="center" vertical="center"/>
    </xf>
    <xf numFmtId="0" fontId="0" fillId="4" borderId="6" xfId="0" applyFill="1" applyBorder="1" applyAlignment="1">
      <alignment horizontal="center" vertical="center"/>
    </xf>
    <xf numFmtId="44" fontId="0" fillId="0" borderId="21" xfId="0" applyNumberFormat="1" applyBorder="1" applyAlignment="1">
      <alignment horizontal="center" vertical="center"/>
    </xf>
    <xf numFmtId="0" fontId="0" fillId="0" borderId="24" xfId="0" applyBorder="1" applyAlignment="1">
      <alignment horizontal="center" vertical="center"/>
    </xf>
    <xf numFmtId="0" fontId="0" fillId="0" borderId="11" xfId="0" applyBorder="1" applyAlignment="1">
      <alignment horizontal="center" vertical="center"/>
    </xf>
    <xf numFmtId="0" fontId="1" fillId="2" borderId="0" xfId="0" applyFont="1" applyFill="1" applyAlignment="1">
      <alignment horizontal="right" wrapText="1"/>
    </xf>
    <xf numFmtId="0" fontId="0" fillId="0" borderId="6" xfId="0" applyBorder="1" applyAlignment="1">
      <alignment horizontal="center" vertical="center"/>
    </xf>
    <xf numFmtId="0" fontId="0" fillId="0" borderId="8" xfId="0" applyBorder="1" applyAlignment="1">
      <alignment horizontal="center" vertical="center"/>
    </xf>
    <xf numFmtId="0" fontId="6" fillId="2" borderId="23" xfId="0" applyFont="1" applyFill="1" applyBorder="1" applyAlignment="1">
      <alignment horizontal="left" vertical="top" wrapText="1"/>
    </xf>
    <xf numFmtId="0" fontId="6" fillId="2" borderId="13" xfId="0" applyFont="1" applyFill="1" applyBorder="1" applyAlignment="1">
      <alignment horizontal="left" vertical="top" wrapText="1"/>
    </xf>
    <xf numFmtId="0" fontId="0" fillId="0" borderId="6" xfId="0" applyBorder="1" applyAlignment="1">
      <alignment horizontal="center" vertical="center"/>
    </xf>
    <xf numFmtId="0" fontId="0" fillId="0" borderId="22" xfId="0" applyBorder="1" applyAlignment="1">
      <alignment horizontal="center" vertical="center"/>
    </xf>
    <xf numFmtId="0" fontId="1" fillId="4" borderId="17" xfId="0" applyFont="1" applyFill="1" applyBorder="1" applyAlignment="1">
      <alignment horizontal="center" vertical="top" wrapText="1"/>
    </xf>
    <xf numFmtId="0" fontId="1" fillId="4" borderId="20" xfId="0" applyFont="1" applyFill="1" applyBorder="1" applyAlignment="1">
      <alignment horizontal="center" vertical="top" wrapText="1"/>
    </xf>
    <xf numFmtId="0" fontId="1" fillId="4" borderId="22" xfId="0" applyFont="1" applyFill="1" applyBorder="1" applyAlignment="1">
      <alignment horizontal="center" vertical="top" wrapText="1"/>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0" xfId="0" applyAlignment="1">
      <alignment horizontal="left" vertical="center"/>
    </xf>
    <xf numFmtId="0" fontId="5" fillId="0" borderId="7" xfId="0" applyFont="1" applyBorder="1" applyAlignment="1">
      <alignment horizontal="center" vertical="center" wrapText="1"/>
    </xf>
    <xf numFmtId="0" fontId="2" fillId="0" borderId="0" xfId="0" applyFont="1" applyAlignment="1">
      <alignment horizontal="center" vertical="center" wrapText="1"/>
    </xf>
    <xf numFmtId="0" fontId="6" fillId="2" borderId="12" xfId="0" applyFont="1" applyFill="1" applyBorder="1" applyAlignment="1">
      <alignment horizontal="left" vertical="top" wrapText="1"/>
    </xf>
    <xf numFmtId="0" fontId="1" fillId="2" borderId="8" xfId="0" applyFont="1" applyFill="1" applyBorder="1" applyAlignment="1">
      <alignment horizontal="left" vertical="center"/>
    </xf>
    <xf numFmtId="0" fontId="1" fillId="2" borderId="9" xfId="0" applyFont="1" applyFill="1" applyBorder="1" applyAlignment="1">
      <alignment horizontal="left" vertical="center"/>
    </xf>
    <xf numFmtId="0" fontId="1" fillId="2" borderId="10" xfId="0" applyFont="1" applyFill="1" applyBorder="1" applyAlignment="1">
      <alignment horizontal="left" vertical="center"/>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18" xfId="0" applyBorder="1" applyAlignment="1">
      <alignment horizontal="left" vertical="center" wrapText="1"/>
    </xf>
    <xf numFmtId="0" fontId="0" fillId="0" borderId="0" xfId="0" applyAlignment="1">
      <alignment horizontal="left" vertical="center" wrapText="1"/>
    </xf>
    <xf numFmtId="0" fontId="0" fillId="0" borderId="19" xfId="0" applyBorder="1" applyAlignment="1">
      <alignment horizontal="left" vertical="center" wrapText="1"/>
    </xf>
    <xf numFmtId="0" fontId="1" fillId="3" borderId="17" xfId="0" applyFont="1" applyFill="1" applyBorder="1" applyAlignment="1">
      <alignment horizontal="center" vertical="top" wrapText="1"/>
    </xf>
    <xf numFmtId="0" fontId="1" fillId="3" borderId="20" xfId="0" applyFont="1" applyFill="1" applyBorder="1" applyAlignment="1">
      <alignment horizontal="center" vertical="top" wrapText="1"/>
    </xf>
    <xf numFmtId="0" fontId="1" fillId="3" borderId="22" xfId="0" applyFont="1" applyFill="1" applyBorder="1" applyAlignment="1">
      <alignment horizontal="center" vertical="top" wrapText="1"/>
    </xf>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8" xfId="0" applyFont="1" applyFill="1" applyBorder="1" applyAlignment="1">
      <alignment horizontal="center" vertical="center"/>
    </xf>
    <xf numFmtId="0" fontId="1" fillId="2" borderId="0" xfId="0" applyFont="1" applyFill="1" applyAlignment="1">
      <alignment horizontal="left" wrapText="1"/>
    </xf>
    <xf numFmtId="0" fontId="1" fillId="2" borderId="3" xfId="0" applyFont="1" applyFill="1" applyBorder="1" applyAlignment="1">
      <alignment horizontal="left"/>
    </xf>
    <xf numFmtId="0" fontId="1" fillId="2" borderId="4" xfId="0" applyFont="1" applyFill="1" applyBorder="1" applyAlignment="1">
      <alignment horizontal="left"/>
    </xf>
    <xf numFmtId="0" fontId="1" fillId="2" borderId="6" xfId="0" applyFont="1" applyFill="1" applyBorder="1" applyAlignment="1">
      <alignment horizontal="left" vertical="center"/>
    </xf>
    <xf numFmtId="0" fontId="1" fillId="3" borderId="6"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17" xfId="0" applyFont="1" applyFill="1" applyBorder="1" applyAlignment="1">
      <alignment horizontal="center" vertical="center"/>
    </xf>
    <xf numFmtId="0" fontId="1" fillId="4" borderId="2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F11EA-8D0B-4D55-A4CA-0612B26F66B4}">
  <dimension ref="A1:G75"/>
  <sheetViews>
    <sheetView tabSelected="1" topLeftCell="A52" workbookViewId="0">
      <selection activeCell="D66" sqref="D66"/>
    </sheetView>
  </sheetViews>
  <sheetFormatPr defaultColWidth="0" defaultRowHeight="15" zeroHeight="1" x14ac:dyDescent="0.25"/>
  <cols>
    <col min="1" max="1" width="106" customWidth="1"/>
    <col min="2" max="7" width="17.85546875" customWidth="1"/>
  </cols>
  <sheetData>
    <row r="1" spans="1:7" x14ac:dyDescent="0.25">
      <c r="A1" s="15" t="s">
        <v>0</v>
      </c>
      <c r="B1" s="11"/>
      <c r="C1" s="12"/>
      <c r="D1" s="12"/>
      <c r="E1" s="11"/>
      <c r="F1" s="48" t="s">
        <v>1</v>
      </c>
      <c r="G1" s="48"/>
    </row>
    <row r="2" spans="1:7" x14ac:dyDescent="0.25">
      <c r="A2" s="15" t="s">
        <v>2</v>
      </c>
      <c r="B2" s="11"/>
      <c r="C2" s="12"/>
      <c r="D2" s="12"/>
      <c r="E2" s="13"/>
      <c r="F2" s="48" t="s">
        <v>3</v>
      </c>
      <c r="G2" s="48"/>
    </row>
    <row r="3" spans="1:7" x14ac:dyDescent="0.25">
      <c r="A3" s="15" t="s">
        <v>4</v>
      </c>
      <c r="B3" s="11"/>
      <c r="C3" s="12" t="str">
        <f>IF(OR(B3="", B3="less than 1", B3&lt;2), "", "Reduction required")</f>
        <v/>
      </c>
      <c r="D3" s="12"/>
      <c r="E3" s="12"/>
      <c r="F3" s="12"/>
      <c r="G3" s="12"/>
    </row>
    <row r="4" spans="1:7" x14ac:dyDescent="0.25">
      <c r="A4" s="15" t="s">
        <v>5</v>
      </c>
      <c r="B4" s="11"/>
      <c r="C4" s="12"/>
      <c r="D4" s="12"/>
      <c r="E4" s="12"/>
      <c r="F4" s="12"/>
      <c r="G4" s="12"/>
    </row>
    <row r="5" spans="1:7" x14ac:dyDescent="0.25">
      <c r="A5" s="15" t="s">
        <v>6</v>
      </c>
      <c r="B5" s="11"/>
      <c r="C5" s="12"/>
      <c r="D5" s="12"/>
      <c r="E5" s="12"/>
      <c r="F5" s="12"/>
      <c r="G5" s="12"/>
    </row>
    <row r="6" spans="1:7" x14ac:dyDescent="0.25">
      <c r="A6" s="16"/>
      <c r="B6" s="12"/>
      <c r="C6" s="12"/>
      <c r="D6" s="12"/>
      <c r="E6" s="12"/>
      <c r="F6" s="12"/>
      <c r="G6" s="12"/>
    </row>
    <row r="7" spans="1:7" ht="30" x14ac:dyDescent="0.25">
      <c r="A7" s="17" t="s">
        <v>7</v>
      </c>
      <c r="B7" s="11"/>
      <c r="C7" s="14" t="str">
        <f>IF(B7="Yes","Reduction required","")</f>
        <v/>
      </c>
      <c r="D7" s="12"/>
      <c r="E7" s="12"/>
      <c r="F7" s="12"/>
      <c r="G7" s="12"/>
    </row>
    <row r="8" spans="1:7" x14ac:dyDescent="0.25">
      <c r="B8" s="12"/>
      <c r="C8" s="12"/>
      <c r="D8" s="12"/>
      <c r="E8" s="12"/>
      <c r="F8" s="12"/>
      <c r="G8" s="12"/>
    </row>
    <row r="9" spans="1:7" ht="166.5" customHeight="1" x14ac:dyDescent="0.25">
      <c r="A9" s="49" t="s">
        <v>8</v>
      </c>
      <c r="B9" s="50"/>
      <c r="C9" s="50"/>
      <c r="D9" s="50"/>
      <c r="E9" s="50"/>
      <c r="F9" s="50"/>
      <c r="G9" s="50"/>
    </row>
    <row r="10" spans="1:7" x14ac:dyDescent="0.25"/>
    <row r="11" spans="1:7" ht="27" customHeight="1" x14ac:dyDescent="0.4">
      <c r="A11" s="19" t="s">
        <v>9</v>
      </c>
      <c r="B11" s="64" t="s">
        <v>10</v>
      </c>
      <c r="C11" s="64"/>
      <c r="D11" s="65"/>
      <c r="E11" s="66" t="s">
        <v>11</v>
      </c>
      <c r="F11" s="64"/>
      <c r="G11" s="65"/>
    </row>
    <row r="12" spans="1:7" ht="30" x14ac:dyDescent="0.25">
      <c r="A12" s="20" t="s">
        <v>12</v>
      </c>
      <c r="B12" s="21" t="s">
        <v>13</v>
      </c>
      <c r="C12" s="18" t="s">
        <v>14</v>
      </c>
      <c r="D12" s="18" t="s">
        <v>15</v>
      </c>
      <c r="E12" s="18" t="s">
        <v>13</v>
      </c>
      <c r="F12" s="18" t="s">
        <v>14</v>
      </c>
      <c r="G12" s="18" t="s">
        <v>15</v>
      </c>
    </row>
    <row r="13" spans="1:7" ht="41.25" customHeight="1" x14ac:dyDescent="0.25">
      <c r="A13" s="22" t="s">
        <v>16</v>
      </c>
      <c r="B13" s="3"/>
      <c r="C13" s="3"/>
      <c r="D13" s="3"/>
      <c r="E13" s="24">
        <f t="shared" ref="E13:E54" si="0">B13</f>
        <v>0</v>
      </c>
      <c r="F13" s="24">
        <f t="shared" ref="F13:F22" si="1">C13</f>
        <v>0</v>
      </c>
      <c r="G13" s="24">
        <f t="shared" ref="G13:G22" si="2">D13</f>
        <v>0</v>
      </c>
    </row>
    <row r="14" spans="1:7" ht="30" x14ac:dyDescent="0.25">
      <c r="A14" s="23" t="s">
        <v>17</v>
      </c>
      <c r="B14" s="3"/>
      <c r="C14" s="3"/>
      <c r="D14" s="3"/>
      <c r="E14" s="24">
        <f t="shared" si="0"/>
        <v>0</v>
      </c>
      <c r="F14" s="24">
        <f t="shared" si="1"/>
        <v>0</v>
      </c>
      <c r="G14" s="24">
        <f t="shared" si="2"/>
        <v>0</v>
      </c>
    </row>
    <row r="15" spans="1:7" ht="30" x14ac:dyDescent="0.25">
      <c r="A15" s="23" t="s">
        <v>18</v>
      </c>
      <c r="B15" s="3"/>
      <c r="C15" s="3"/>
      <c r="D15" s="3"/>
      <c r="E15" s="24">
        <f t="shared" si="0"/>
        <v>0</v>
      </c>
      <c r="F15" s="24">
        <f t="shared" si="1"/>
        <v>0</v>
      </c>
      <c r="G15" s="24">
        <f t="shared" si="2"/>
        <v>0</v>
      </c>
    </row>
    <row r="16" spans="1:7" ht="30" x14ac:dyDescent="0.25">
      <c r="A16" s="23" t="s">
        <v>19</v>
      </c>
      <c r="B16" s="3"/>
      <c r="C16" s="3"/>
      <c r="D16" s="3"/>
      <c r="E16" s="24">
        <f t="shared" si="0"/>
        <v>0</v>
      </c>
      <c r="F16" s="24">
        <f t="shared" si="1"/>
        <v>0</v>
      </c>
      <c r="G16" s="24">
        <f t="shared" si="2"/>
        <v>0</v>
      </c>
    </row>
    <row r="17" spans="1:7" ht="30" x14ac:dyDescent="0.25">
      <c r="A17" s="23" t="s">
        <v>20</v>
      </c>
      <c r="B17" s="3"/>
      <c r="C17" s="3"/>
      <c r="D17" s="3"/>
      <c r="E17" s="24">
        <f t="shared" si="0"/>
        <v>0</v>
      </c>
      <c r="F17" s="24">
        <f t="shared" si="1"/>
        <v>0</v>
      </c>
      <c r="G17" s="24">
        <f t="shared" si="2"/>
        <v>0</v>
      </c>
    </row>
    <row r="18" spans="1:7" ht="30" x14ac:dyDescent="0.25">
      <c r="A18" s="23" t="s">
        <v>21</v>
      </c>
      <c r="B18" s="3"/>
      <c r="C18" s="3"/>
      <c r="D18" s="3"/>
      <c r="E18" s="24">
        <f t="shared" si="0"/>
        <v>0</v>
      </c>
      <c r="F18" s="24">
        <f t="shared" si="1"/>
        <v>0</v>
      </c>
      <c r="G18" s="24">
        <f t="shared" si="2"/>
        <v>0</v>
      </c>
    </row>
    <row r="19" spans="1:7" ht="30" x14ac:dyDescent="0.25">
      <c r="A19" s="23" t="s">
        <v>22</v>
      </c>
      <c r="B19" s="3"/>
      <c r="C19" s="3"/>
      <c r="D19" s="3"/>
      <c r="E19" s="24">
        <f t="shared" si="0"/>
        <v>0</v>
      </c>
      <c r="F19" s="24">
        <f t="shared" si="1"/>
        <v>0</v>
      </c>
      <c r="G19" s="24">
        <f t="shared" si="2"/>
        <v>0</v>
      </c>
    </row>
    <row r="20" spans="1:7" x14ac:dyDescent="0.25">
      <c r="A20" s="23" t="s">
        <v>23</v>
      </c>
      <c r="B20" s="3"/>
      <c r="C20" s="3"/>
      <c r="D20" s="3"/>
      <c r="E20" s="24">
        <f t="shared" si="0"/>
        <v>0</v>
      </c>
      <c r="F20" s="24">
        <f t="shared" si="1"/>
        <v>0</v>
      </c>
      <c r="G20" s="24">
        <f t="shared" si="2"/>
        <v>0</v>
      </c>
    </row>
    <row r="21" spans="1:7" ht="30" x14ac:dyDescent="0.25">
      <c r="A21" s="23" t="s">
        <v>24</v>
      </c>
      <c r="B21" s="3"/>
      <c r="C21" s="3"/>
      <c r="D21" s="3"/>
      <c r="E21" s="24">
        <f t="shared" si="0"/>
        <v>0</v>
      </c>
      <c r="F21" s="24">
        <f t="shared" si="1"/>
        <v>0</v>
      </c>
      <c r="G21" s="24">
        <f t="shared" si="2"/>
        <v>0</v>
      </c>
    </row>
    <row r="22" spans="1:7" ht="16.5" customHeight="1" x14ac:dyDescent="0.25">
      <c r="A22" s="23" t="s">
        <v>25</v>
      </c>
      <c r="B22" s="3"/>
      <c r="C22" s="3"/>
      <c r="D22" s="3"/>
      <c r="E22" s="24">
        <f t="shared" si="0"/>
        <v>0</v>
      </c>
      <c r="F22" s="24">
        <f t="shared" si="1"/>
        <v>0</v>
      </c>
      <c r="G22" s="24">
        <f t="shared" si="2"/>
        <v>0</v>
      </c>
    </row>
    <row r="23" spans="1:7" x14ac:dyDescent="0.25">
      <c r="A23" s="67" t="s">
        <v>26</v>
      </c>
      <c r="B23" s="67"/>
      <c r="C23" s="67"/>
      <c r="D23" s="67"/>
      <c r="E23" s="67"/>
      <c r="F23" s="67"/>
      <c r="G23" s="67"/>
    </row>
    <row r="24" spans="1:7" ht="30" x14ac:dyDescent="0.25">
      <c r="A24" s="23" t="s">
        <v>27</v>
      </c>
      <c r="B24" s="26"/>
      <c r="C24" s="26"/>
      <c r="D24" s="26"/>
      <c r="E24" s="24">
        <f t="shared" si="0"/>
        <v>0</v>
      </c>
      <c r="F24" s="24">
        <f t="shared" ref="F24:F46" si="3">C24</f>
        <v>0</v>
      </c>
      <c r="G24" s="24">
        <f t="shared" ref="G24:G46" si="4">D24</f>
        <v>0</v>
      </c>
    </row>
    <row r="25" spans="1:7" x14ac:dyDescent="0.25">
      <c r="A25" s="23" t="s">
        <v>28</v>
      </c>
      <c r="B25" s="26"/>
      <c r="C25" s="26"/>
      <c r="D25" s="26"/>
      <c r="E25" s="24">
        <f t="shared" si="0"/>
        <v>0</v>
      </c>
      <c r="F25" s="24">
        <f t="shared" si="3"/>
        <v>0</v>
      </c>
      <c r="G25" s="24">
        <f t="shared" si="4"/>
        <v>0</v>
      </c>
    </row>
    <row r="26" spans="1:7" ht="30" x14ac:dyDescent="0.25">
      <c r="A26" s="23" t="s">
        <v>29</v>
      </c>
      <c r="B26" s="26"/>
      <c r="C26" s="26"/>
      <c r="D26" s="26"/>
      <c r="E26" s="24">
        <f t="shared" si="0"/>
        <v>0</v>
      </c>
      <c r="F26" s="24">
        <f t="shared" si="3"/>
        <v>0</v>
      </c>
      <c r="G26" s="24">
        <f t="shared" si="4"/>
        <v>0</v>
      </c>
    </row>
    <row r="27" spans="1:7" ht="30" x14ac:dyDescent="0.25">
      <c r="A27" s="23" t="s">
        <v>30</v>
      </c>
      <c r="B27" s="26"/>
      <c r="C27" s="26"/>
      <c r="D27" s="26"/>
      <c r="E27" s="24">
        <f t="shared" si="0"/>
        <v>0</v>
      </c>
      <c r="F27" s="24">
        <f t="shared" si="3"/>
        <v>0</v>
      </c>
      <c r="G27" s="24">
        <f t="shared" si="4"/>
        <v>0</v>
      </c>
    </row>
    <row r="28" spans="1:7" ht="30" x14ac:dyDescent="0.25">
      <c r="A28" s="23" t="s">
        <v>31</v>
      </c>
      <c r="B28" s="26"/>
      <c r="C28" s="26"/>
      <c r="D28" s="26"/>
      <c r="E28" s="24">
        <f t="shared" si="0"/>
        <v>0</v>
      </c>
      <c r="F28" s="24">
        <f t="shared" si="3"/>
        <v>0</v>
      </c>
      <c r="G28" s="24">
        <f t="shared" si="4"/>
        <v>0</v>
      </c>
    </row>
    <row r="29" spans="1:7" ht="30" x14ac:dyDescent="0.25">
      <c r="A29" s="23" t="s">
        <v>32</v>
      </c>
      <c r="B29" s="26"/>
      <c r="C29" s="26"/>
      <c r="D29" s="26"/>
      <c r="E29" s="24">
        <f t="shared" si="0"/>
        <v>0</v>
      </c>
      <c r="F29" s="24">
        <f t="shared" si="3"/>
        <v>0</v>
      </c>
      <c r="G29" s="24">
        <f t="shared" si="4"/>
        <v>0</v>
      </c>
    </row>
    <row r="30" spans="1:7" x14ac:dyDescent="0.25">
      <c r="A30" s="23" t="s">
        <v>33</v>
      </c>
      <c r="B30" s="26"/>
      <c r="C30" s="26"/>
      <c r="D30" s="26"/>
      <c r="E30" s="24">
        <f t="shared" si="0"/>
        <v>0</v>
      </c>
      <c r="F30" s="24">
        <f t="shared" si="3"/>
        <v>0</v>
      </c>
      <c r="G30" s="24">
        <f t="shared" si="4"/>
        <v>0</v>
      </c>
    </row>
    <row r="31" spans="1:7" x14ac:dyDescent="0.25">
      <c r="A31" s="23" t="s">
        <v>34</v>
      </c>
      <c r="B31" s="26"/>
      <c r="C31" s="26"/>
      <c r="D31" s="26"/>
      <c r="E31" s="24">
        <f t="shared" si="0"/>
        <v>0</v>
      </c>
      <c r="F31" s="24">
        <f t="shared" si="3"/>
        <v>0</v>
      </c>
      <c r="G31" s="24">
        <f t="shared" si="4"/>
        <v>0</v>
      </c>
    </row>
    <row r="32" spans="1:7" ht="30" x14ac:dyDescent="0.25">
      <c r="A32" s="23" t="s">
        <v>35</v>
      </c>
      <c r="B32" s="26"/>
      <c r="C32" s="26"/>
      <c r="D32" s="26"/>
      <c r="E32" s="24">
        <f t="shared" si="0"/>
        <v>0</v>
      </c>
      <c r="F32" s="24">
        <f t="shared" si="3"/>
        <v>0</v>
      </c>
      <c r="G32" s="24">
        <f t="shared" si="4"/>
        <v>0</v>
      </c>
    </row>
    <row r="33" spans="1:7" ht="45" x14ac:dyDescent="0.25">
      <c r="A33" s="23" t="s">
        <v>36</v>
      </c>
      <c r="B33" s="26"/>
      <c r="C33" s="26"/>
      <c r="D33" s="26"/>
      <c r="E33" s="24">
        <f t="shared" si="0"/>
        <v>0</v>
      </c>
      <c r="F33" s="24">
        <f t="shared" si="3"/>
        <v>0</v>
      </c>
      <c r="G33" s="24">
        <f t="shared" si="4"/>
        <v>0</v>
      </c>
    </row>
    <row r="34" spans="1:7" ht="45" x14ac:dyDescent="0.25">
      <c r="A34" s="23" t="s">
        <v>37</v>
      </c>
      <c r="B34" s="26"/>
      <c r="C34" s="26"/>
      <c r="D34" s="26"/>
      <c r="E34" s="24">
        <f t="shared" si="0"/>
        <v>0</v>
      </c>
      <c r="F34" s="24">
        <f t="shared" si="3"/>
        <v>0</v>
      </c>
      <c r="G34" s="24">
        <f t="shared" si="4"/>
        <v>0</v>
      </c>
    </row>
    <row r="35" spans="1:7" ht="30" x14ac:dyDescent="0.25">
      <c r="A35" s="23" t="s">
        <v>38</v>
      </c>
      <c r="B35" s="26"/>
      <c r="C35" s="26"/>
      <c r="D35" s="26"/>
      <c r="E35" s="24">
        <f t="shared" si="0"/>
        <v>0</v>
      </c>
      <c r="F35" s="24">
        <f t="shared" si="3"/>
        <v>0</v>
      </c>
      <c r="G35" s="24">
        <f t="shared" si="4"/>
        <v>0</v>
      </c>
    </row>
    <row r="36" spans="1:7" ht="30" x14ac:dyDescent="0.25">
      <c r="A36" s="23" t="s">
        <v>39</v>
      </c>
      <c r="B36" s="26"/>
      <c r="C36" s="26"/>
      <c r="D36" s="26"/>
      <c r="E36" s="24">
        <f t="shared" si="0"/>
        <v>0</v>
      </c>
      <c r="F36" s="24">
        <f t="shared" si="3"/>
        <v>0</v>
      </c>
      <c r="G36" s="24">
        <f t="shared" si="4"/>
        <v>0</v>
      </c>
    </row>
    <row r="37" spans="1:7" ht="60" x14ac:dyDescent="0.25">
      <c r="A37" s="23" t="s">
        <v>40</v>
      </c>
      <c r="B37" s="26"/>
      <c r="C37" s="26"/>
      <c r="D37" s="26"/>
      <c r="E37" s="24">
        <f t="shared" si="0"/>
        <v>0</v>
      </c>
      <c r="F37" s="24">
        <f t="shared" si="3"/>
        <v>0</v>
      </c>
      <c r="G37" s="24">
        <f t="shared" si="4"/>
        <v>0</v>
      </c>
    </row>
    <row r="38" spans="1:7" ht="30" x14ac:dyDescent="0.25">
      <c r="A38" s="23" t="s">
        <v>41</v>
      </c>
      <c r="B38" s="26"/>
      <c r="C38" s="26"/>
      <c r="D38" s="26"/>
      <c r="E38" s="24">
        <f t="shared" si="0"/>
        <v>0</v>
      </c>
      <c r="F38" s="24">
        <f t="shared" si="3"/>
        <v>0</v>
      </c>
      <c r="G38" s="24">
        <f t="shared" si="4"/>
        <v>0</v>
      </c>
    </row>
    <row r="39" spans="1:7" x14ac:dyDescent="0.25">
      <c r="A39" s="23" t="s">
        <v>42</v>
      </c>
      <c r="B39" s="26"/>
      <c r="C39" s="26"/>
      <c r="D39" s="26"/>
      <c r="E39" s="24">
        <f t="shared" si="0"/>
        <v>0</v>
      </c>
      <c r="F39" s="24">
        <f t="shared" si="3"/>
        <v>0</v>
      </c>
      <c r="G39" s="24">
        <f t="shared" si="4"/>
        <v>0</v>
      </c>
    </row>
    <row r="40" spans="1:7" ht="30" x14ac:dyDescent="0.25">
      <c r="A40" s="23" t="s">
        <v>43</v>
      </c>
      <c r="B40" s="26"/>
      <c r="C40" s="26"/>
      <c r="D40" s="26"/>
      <c r="E40" s="24">
        <f t="shared" si="0"/>
        <v>0</v>
      </c>
      <c r="F40" s="24">
        <f t="shared" si="3"/>
        <v>0</v>
      </c>
      <c r="G40" s="24">
        <f t="shared" si="4"/>
        <v>0</v>
      </c>
    </row>
    <row r="41" spans="1:7" x14ac:dyDescent="0.25">
      <c r="A41" s="23" t="s">
        <v>44</v>
      </c>
      <c r="B41" s="26"/>
      <c r="C41" s="26"/>
      <c r="D41" s="26"/>
      <c r="E41" s="24">
        <f t="shared" si="0"/>
        <v>0</v>
      </c>
      <c r="F41" s="24">
        <f t="shared" si="3"/>
        <v>0</v>
      </c>
      <c r="G41" s="24">
        <f t="shared" si="4"/>
        <v>0</v>
      </c>
    </row>
    <row r="42" spans="1:7" x14ac:dyDescent="0.25">
      <c r="A42" s="23" t="s">
        <v>45</v>
      </c>
      <c r="B42" s="26"/>
      <c r="C42" s="26"/>
      <c r="D42" s="26"/>
      <c r="E42" s="24">
        <f t="shared" si="0"/>
        <v>0</v>
      </c>
      <c r="F42" s="24">
        <f t="shared" si="3"/>
        <v>0</v>
      </c>
      <c r="G42" s="24">
        <f t="shared" si="4"/>
        <v>0</v>
      </c>
    </row>
    <row r="43" spans="1:7" ht="45" x14ac:dyDescent="0.25">
      <c r="A43" s="23" t="s">
        <v>46</v>
      </c>
      <c r="B43" s="26"/>
      <c r="C43" s="26"/>
      <c r="D43" s="26"/>
      <c r="E43" s="24">
        <f t="shared" si="0"/>
        <v>0</v>
      </c>
      <c r="F43" s="24">
        <f t="shared" si="3"/>
        <v>0</v>
      </c>
      <c r="G43" s="24">
        <f t="shared" si="4"/>
        <v>0</v>
      </c>
    </row>
    <row r="44" spans="1:7" x14ac:dyDescent="0.25">
      <c r="A44" s="23" t="s">
        <v>47</v>
      </c>
      <c r="B44" s="26"/>
      <c r="C44" s="26"/>
      <c r="D44" s="26"/>
      <c r="E44" s="24">
        <f t="shared" si="0"/>
        <v>0</v>
      </c>
      <c r="F44" s="24">
        <f t="shared" si="3"/>
        <v>0</v>
      </c>
      <c r="G44" s="24">
        <f t="shared" si="4"/>
        <v>0</v>
      </c>
    </row>
    <row r="45" spans="1:7" ht="30" x14ac:dyDescent="0.25">
      <c r="A45" s="23" t="s">
        <v>48</v>
      </c>
      <c r="B45" s="26"/>
      <c r="C45" s="26"/>
      <c r="D45" s="26"/>
      <c r="E45" s="24">
        <f t="shared" si="0"/>
        <v>0</v>
      </c>
      <c r="F45" s="24">
        <f t="shared" si="3"/>
        <v>0</v>
      </c>
      <c r="G45" s="24">
        <f t="shared" si="4"/>
        <v>0</v>
      </c>
    </row>
    <row r="46" spans="1:7" ht="30" x14ac:dyDescent="0.25">
      <c r="A46" s="23" t="s">
        <v>49</v>
      </c>
      <c r="B46" s="26"/>
      <c r="C46" s="26"/>
      <c r="D46" s="26"/>
      <c r="E46" s="24">
        <f t="shared" si="0"/>
        <v>0</v>
      </c>
      <c r="F46" s="24">
        <f t="shared" si="3"/>
        <v>0</v>
      </c>
      <c r="G46" s="24">
        <f t="shared" si="4"/>
        <v>0</v>
      </c>
    </row>
    <row r="47" spans="1:7" x14ac:dyDescent="0.25">
      <c r="A47" s="68" t="s">
        <v>50</v>
      </c>
      <c r="B47" s="69"/>
      <c r="C47" s="69"/>
      <c r="D47" s="69"/>
      <c r="E47" s="69"/>
      <c r="F47" s="69"/>
      <c r="G47" s="69"/>
    </row>
    <row r="48" spans="1:7" ht="30" x14ac:dyDescent="0.25">
      <c r="A48" s="25" t="s">
        <v>51</v>
      </c>
      <c r="B48" s="26"/>
      <c r="C48" s="26"/>
      <c r="D48" s="26"/>
      <c r="E48" s="24">
        <f t="shared" si="0"/>
        <v>0</v>
      </c>
      <c r="F48" s="24">
        <f t="shared" ref="F48:F54" si="5">C48</f>
        <v>0</v>
      </c>
      <c r="G48" s="24">
        <f t="shared" ref="G48:G54" si="6">D48</f>
        <v>0</v>
      </c>
    </row>
    <row r="49" spans="1:7" x14ac:dyDescent="0.25">
      <c r="A49" s="25" t="s">
        <v>52</v>
      </c>
      <c r="B49" s="26"/>
      <c r="C49" s="26"/>
      <c r="D49" s="26"/>
      <c r="E49" s="24">
        <f t="shared" si="0"/>
        <v>0</v>
      </c>
      <c r="F49" s="24">
        <f t="shared" si="5"/>
        <v>0</v>
      </c>
      <c r="G49" s="24">
        <f t="shared" si="6"/>
        <v>0</v>
      </c>
    </row>
    <row r="50" spans="1:7" ht="30" x14ac:dyDescent="0.25">
      <c r="A50" s="25" t="s">
        <v>53</v>
      </c>
      <c r="B50" s="26"/>
      <c r="C50" s="26"/>
      <c r="D50" s="26"/>
      <c r="E50" s="24">
        <f t="shared" si="0"/>
        <v>0</v>
      </c>
      <c r="F50" s="24">
        <f t="shared" si="5"/>
        <v>0</v>
      </c>
      <c r="G50" s="24">
        <f t="shared" si="6"/>
        <v>0</v>
      </c>
    </row>
    <row r="51" spans="1:7" ht="45" x14ac:dyDescent="0.25">
      <c r="A51" s="25" t="s">
        <v>54</v>
      </c>
      <c r="B51" s="26"/>
      <c r="C51" s="26"/>
      <c r="D51" s="26"/>
      <c r="E51" s="24">
        <f t="shared" si="0"/>
        <v>0</v>
      </c>
      <c r="F51" s="24">
        <f t="shared" si="5"/>
        <v>0</v>
      </c>
      <c r="G51" s="24">
        <f t="shared" si="6"/>
        <v>0</v>
      </c>
    </row>
    <row r="52" spans="1:7" ht="45" x14ac:dyDescent="0.25">
      <c r="A52" s="25" t="s">
        <v>55</v>
      </c>
      <c r="B52" s="26"/>
      <c r="C52" s="26"/>
      <c r="D52" s="26"/>
      <c r="E52" s="24">
        <f t="shared" si="0"/>
        <v>0</v>
      </c>
      <c r="F52" s="24">
        <f t="shared" si="5"/>
        <v>0</v>
      </c>
      <c r="G52" s="24">
        <f t="shared" si="6"/>
        <v>0</v>
      </c>
    </row>
    <row r="53" spans="1:7" ht="30" x14ac:dyDescent="0.25">
      <c r="A53" s="25" t="s">
        <v>56</v>
      </c>
      <c r="B53" s="26"/>
      <c r="C53" s="26"/>
      <c r="D53" s="26"/>
      <c r="E53" s="24">
        <f t="shared" si="0"/>
        <v>0</v>
      </c>
      <c r="F53" s="24">
        <f t="shared" si="5"/>
        <v>0</v>
      </c>
      <c r="G53" s="24">
        <f t="shared" si="6"/>
        <v>0</v>
      </c>
    </row>
    <row r="54" spans="1:7" x14ac:dyDescent="0.25">
      <c r="A54" s="25" t="s">
        <v>57</v>
      </c>
      <c r="B54" s="26"/>
      <c r="C54" s="26"/>
      <c r="D54" s="26"/>
      <c r="E54" s="24">
        <f t="shared" si="0"/>
        <v>0</v>
      </c>
      <c r="F54" s="24">
        <f t="shared" si="5"/>
        <v>0</v>
      </c>
      <c r="G54" s="24">
        <f t="shared" si="6"/>
        <v>0</v>
      </c>
    </row>
    <row r="55" spans="1:7" x14ac:dyDescent="0.25">
      <c r="A55" s="4" t="s">
        <v>58</v>
      </c>
      <c r="B55" s="5">
        <f>COUNTIF(B$13:B$22, "yes") + COUNTIF(B$24:B$46, "yes") + COUNTIF(B$48:B$54, "yes")</f>
        <v>0</v>
      </c>
      <c r="C55" s="5">
        <f>COUNTIF(C$13:C$22, "yes") + COUNTIF(C$24:C$46, "yes") + COUNTIF(C$48:C$54, "yes")</f>
        <v>0</v>
      </c>
      <c r="D55" s="5">
        <f>COUNTIF(D$13:D$22, "yes") + COUNTIF(D$24:D$46, "yes") + COUNTIF(D$48:D$54, "yes")</f>
        <v>0</v>
      </c>
      <c r="E55" s="5">
        <f>COUNTIF(B$13:E$22, "yes") + COUNTIF(E$24:E$46, "yes") + COUNTIF(E$48:E$54, "yes")</f>
        <v>0</v>
      </c>
      <c r="F55" s="5">
        <f>COUNTIF(F$13:F$22, "yes") + COUNTIF(F$24:F$46, "yes") + COUNTIF(F$48:F$54, "yes")</f>
        <v>0</v>
      </c>
      <c r="G55" s="5">
        <f>COUNTIF(G$13:G$22, "yes") + COUNTIF(G$24:G$46, "yes") + COUNTIF(G$48:G$54, "yes")</f>
        <v>0</v>
      </c>
    </row>
    <row r="56" spans="1:7" x14ac:dyDescent="0.25">
      <c r="A56" s="5" t="s">
        <v>59</v>
      </c>
      <c r="B56" s="8" t="e">
        <f>B55/($B$55+$C$55+$D$55)</f>
        <v>#DIV/0!</v>
      </c>
      <c r="C56" s="8" t="e">
        <f t="shared" ref="C56:G56" si="7">C55/($B$55+$C$55+$D$55)</f>
        <v>#DIV/0!</v>
      </c>
      <c r="D56" s="8" t="e">
        <f t="shared" si="7"/>
        <v>#DIV/0!</v>
      </c>
      <c r="E56" s="8" t="e">
        <f t="shared" si="7"/>
        <v>#DIV/0!</v>
      </c>
      <c r="F56" s="8" t="e">
        <f t="shared" si="7"/>
        <v>#DIV/0!</v>
      </c>
      <c r="G56" s="8" t="e">
        <f t="shared" si="7"/>
        <v>#DIV/0!</v>
      </c>
    </row>
    <row r="57" spans="1:7" x14ac:dyDescent="0.25">
      <c r="B57" s="1"/>
      <c r="C57" s="1"/>
      <c r="D57" s="1"/>
      <c r="E57" s="1"/>
      <c r="F57" s="1"/>
      <c r="G57" s="1"/>
    </row>
    <row r="58" spans="1:7" x14ac:dyDescent="0.25">
      <c r="A58" s="36" t="s">
        <v>60</v>
      </c>
      <c r="B58" s="6"/>
      <c r="C58" s="6"/>
      <c r="D58" s="6"/>
      <c r="E58" s="9" t="e">
        <f>IF(E56&gt;=10%, "Reduction required", "No reduction required")</f>
        <v>#DIV/0!</v>
      </c>
      <c r="F58" s="9" t="e">
        <f>IF(F56&gt;=20%, "Reduction required", "No reduction required")</f>
        <v>#DIV/0!</v>
      </c>
      <c r="G58" s="7"/>
    </row>
    <row r="59" spans="1:7" x14ac:dyDescent="0.25">
      <c r="A59" s="1"/>
    </row>
    <row r="60" spans="1:7" ht="17.25" customHeight="1" x14ac:dyDescent="0.25">
      <c r="A60" s="51" t="s">
        <v>61</v>
      </c>
      <c r="B60" s="52" t="s">
        <v>62</v>
      </c>
      <c r="C60" s="53"/>
      <c r="D60" s="53"/>
      <c r="E60" s="53"/>
      <c r="F60" s="53"/>
      <c r="G60" s="54"/>
    </row>
    <row r="61" spans="1:7" x14ac:dyDescent="0.25">
      <c r="A61" s="40"/>
      <c r="B61" s="55" t="s">
        <v>63</v>
      </c>
      <c r="C61" s="56"/>
      <c r="D61" s="56"/>
      <c r="E61" s="56"/>
      <c r="F61" s="56"/>
      <c r="G61" s="57"/>
    </row>
    <row r="62" spans="1:7" x14ac:dyDescent="0.25">
      <c r="A62" s="61"/>
      <c r="B62" s="58"/>
      <c r="C62" s="59"/>
      <c r="D62" s="59"/>
      <c r="E62" s="59"/>
      <c r="F62" s="59"/>
      <c r="G62" s="60"/>
    </row>
    <row r="63" spans="1:7" x14ac:dyDescent="0.25">
      <c r="A63" s="62"/>
      <c r="B63" s="27"/>
      <c r="C63" s="12"/>
      <c r="D63" s="12"/>
      <c r="E63" s="12"/>
      <c r="F63" s="12"/>
      <c r="G63" s="28"/>
    </row>
    <row r="64" spans="1:7" x14ac:dyDescent="0.25">
      <c r="A64" s="63"/>
      <c r="B64" s="41" t="s">
        <v>64</v>
      </c>
      <c r="C64" s="41"/>
      <c r="D64" s="37">
        <v>182</v>
      </c>
      <c r="E64" s="12"/>
      <c r="F64" s="37" t="s">
        <v>65</v>
      </c>
      <c r="G64" s="29">
        <v>21000</v>
      </c>
    </row>
    <row r="65" spans="1:7" ht="15" customHeight="1" x14ac:dyDescent="0.25">
      <c r="A65" s="39" t="s">
        <v>66</v>
      </c>
      <c r="B65" s="41" t="s">
        <v>67</v>
      </c>
      <c r="C65" s="41"/>
      <c r="D65" s="37">
        <v>814</v>
      </c>
      <c r="E65" s="12"/>
      <c r="F65" s="37" t="s">
        <v>68</v>
      </c>
      <c r="G65" s="29">
        <f>ROUNDDOWN((G64-(G64*50%))*(D67/D65),0)</f>
        <v>0</v>
      </c>
    </row>
    <row r="66" spans="1:7" x14ac:dyDescent="0.25">
      <c r="A66" s="40"/>
      <c r="B66" s="42" t="s">
        <v>69</v>
      </c>
      <c r="C66" s="42"/>
      <c r="D66" s="30"/>
      <c r="E66" s="12"/>
      <c r="F66" s="12"/>
      <c r="G66" s="31"/>
    </row>
    <row r="67" spans="1:7" x14ac:dyDescent="0.25">
      <c r="A67" s="43"/>
      <c r="B67" s="46" t="s">
        <v>70</v>
      </c>
      <c r="C67" s="47"/>
      <c r="D67" s="32"/>
      <c r="E67" s="12"/>
      <c r="F67" s="38" t="s">
        <v>71</v>
      </c>
      <c r="G67" s="29">
        <f>G64-G65</f>
        <v>21000</v>
      </c>
    </row>
    <row r="68" spans="1:7" x14ac:dyDescent="0.25">
      <c r="A68" s="44"/>
      <c r="B68" s="12"/>
      <c r="C68" s="12"/>
      <c r="D68" s="12"/>
      <c r="E68" s="12"/>
      <c r="F68" s="12"/>
      <c r="G68" s="33"/>
    </row>
    <row r="69" spans="1:7" x14ac:dyDescent="0.25">
      <c r="A69" s="45"/>
      <c r="B69" s="34"/>
      <c r="C69" s="34"/>
      <c r="D69" s="34"/>
      <c r="E69" s="34"/>
      <c r="F69" s="34"/>
      <c r="G69" s="35"/>
    </row>
    <row r="70" spans="1:7" x14ac:dyDescent="0.25">
      <c r="B70" s="12"/>
      <c r="C70" s="12"/>
      <c r="D70" s="12"/>
      <c r="E70" s="12"/>
      <c r="F70" s="12"/>
      <c r="G70" s="12"/>
    </row>
    <row r="71" spans="1:7" x14ac:dyDescent="0.25">
      <c r="B71" s="70" t="s">
        <v>72</v>
      </c>
      <c r="C71" s="71"/>
      <c r="D71" s="71"/>
      <c r="E71" s="71"/>
      <c r="F71" s="70" t="s">
        <v>73</v>
      </c>
      <c r="G71" s="71"/>
    </row>
    <row r="72" spans="1:7" x14ac:dyDescent="0.25">
      <c r="A72" s="10"/>
      <c r="B72" s="70"/>
      <c r="C72" s="71"/>
      <c r="D72" s="71"/>
      <c r="E72" s="71"/>
      <c r="F72" s="70"/>
      <c r="G72" s="71"/>
    </row>
    <row r="73" spans="1:7" x14ac:dyDescent="0.25">
      <c r="A73" s="10"/>
      <c r="B73" s="70" t="s">
        <v>74</v>
      </c>
      <c r="C73" s="72"/>
      <c r="D73" s="72"/>
      <c r="E73" s="72"/>
      <c r="F73" s="70" t="s">
        <v>73</v>
      </c>
      <c r="G73" s="73"/>
    </row>
    <row r="74" spans="1:7" x14ac:dyDescent="0.25">
      <c r="A74" s="10"/>
      <c r="B74" s="70"/>
      <c r="C74" s="72"/>
      <c r="D74" s="72"/>
      <c r="E74" s="72"/>
      <c r="F74" s="70"/>
      <c r="G74" s="74"/>
    </row>
    <row r="75" spans="1:7" x14ac:dyDescent="0.25"/>
  </sheetData>
  <mergeCells count="25">
    <mergeCell ref="B71:B72"/>
    <mergeCell ref="C71:E72"/>
    <mergeCell ref="F71:F72"/>
    <mergeCell ref="G71:G72"/>
    <mergeCell ref="B73:B74"/>
    <mergeCell ref="C73:E74"/>
    <mergeCell ref="F73:F74"/>
    <mergeCell ref="G73:G74"/>
    <mergeCell ref="F1:G1"/>
    <mergeCell ref="F2:G2"/>
    <mergeCell ref="A9:G9"/>
    <mergeCell ref="A60:A61"/>
    <mergeCell ref="B60:G60"/>
    <mergeCell ref="B61:G62"/>
    <mergeCell ref="A62:A64"/>
    <mergeCell ref="B64:C64"/>
    <mergeCell ref="B11:D11"/>
    <mergeCell ref="E11:G11"/>
    <mergeCell ref="A23:G23"/>
    <mergeCell ref="A47:G47"/>
    <mergeCell ref="A65:A66"/>
    <mergeCell ref="B65:C65"/>
    <mergeCell ref="B66:C66"/>
    <mergeCell ref="A67:A69"/>
    <mergeCell ref="B67:C67"/>
  </mergeCells>
  <dataValidations count="1">
    <dataValidation allowBlank="1" showInputMessage="1" showErrorMessage="1" sqref="E13:G22 B55:G57 E48:G54 E24:G46" xr:uid="{42069D2D-D53B-472A-98F7-7FB647E33C05}"/>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2DBB117A-291C-430A-9D8F-6BDC034ED0C3}">
          <x14:formula1>
            <xm:f>'Data Look Up'!$A$1:$A$2</xm:f>
          </x14:formula1>
          <xm:sqref>B24:D46 B13:D22 B48:D54 B7</xm:sqref>
        </x14:dataValidation>
        <x14:dataValidation type="list" allowBlank="1" showInputMessage="1" showErrorMessage="1" xr:uid="{6D161D53-8589-4F3A-AC7A-D24C702BE395}">
          <x14:formula1>
            <xm:f>'Data Look Up'!$C$1:$C$12</xm:f>
          </x14:formula1>
          <xm:sqref>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E06B1-28A0-43E5-B24B-D28C3FFB6CE5}">
  <dimension ref="A1:C12"/>
  <sheetViews>
    <sheetView workbookViewId="0">
      <selection activeCell="C13" sqref="C13"/>
    </sheetView>
  </sheetViews>
  <sheetFormatPr defaultRowHeight="15" x14ac:dyDescent="0.25"/>
  <sheetData>
    <row r="1" spans="1:3" x14ac:dyDescent="0.25">
      <c r="A1" t="s">
        <v>75</v>
      </c>
      <c r="C1" t="s">
        <v>76</v>
      </c>
    </row>
    <row r="2" spans="1:3" x14ac:dyDescent="0.25">
      <c r="A2" t="s">
        <v>77</v>
      </c>
      <c r="C2" s="2">
        <v>1</v>
      </c>
    </row>
    <row r="3" spans="1:3" x14ac:dyDescent="0.25">
      <c r="C3" s="2">
        <v>2</v>
      </c>
    </row>
    <row r="4" spans="1:3" x14ac:dyDescent="0.25">
      <c r="C4" s="2">
        <v>3</v>
      </c>
    </row>
    <row r="5" spans="1:3" x14ac:dyDescent="0.25">
      <c r="C5" s="2">
        <v>4</v>
      </c>
    </row>
    <row r="6" spans="1:3" x14ac:dyDescent="0.25">
      <c r="C6" s="2">
        <v>5</v>
      </c>
    </row>
    <row r="7" spans="1:3" x14ac:dyDescent="0.25">
      <c r="C7" s="2">
        <v>6</v>
      </c>
    </row>
    <row r="8" spans="1:3" x14ac:dyDescent="0.25">
      <c r="C8" s="2">
        <v>7</v>
      </c>
    </row>
    <row r="9" spans="1:3" x14ac:dyDescent="0.25">
      <c r="C9" s="2">
        <v>8</v>
      </c>
    </row>
    <row r="10" spans="1:3" x14ac:dyDescent="0.25">
      <c r="C10" s="2">
        <v>9</v>
      </c>
    </row>
    <row r="11" spans="1:3" x14ac:dyDescent="0.25">
      <c r="C11" s="2">
        <v>10</v>
      </c>
    </row>
    <row r="12" spans="1:3" x14ac:dyDescent="0.25">
      <c r="C12" s="2" t="s">
        <v>78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0D54B39C604B443B4F7BCF05D2107E8" ma:contentTypeVersion="6" ma:contentTypeDescription="Create a new document." ma:contentTypeScope="" ma:versionID="ad3637d7f8cb9c1c5cbc200a31412aa5">
  <xsd:schema xmlns:xsd="http://www.w3.org/2001/XMLSchema" xmlns:xs="http://www.w3.org/2001/XMLSchema" xmlns:p="http://schemas.microsoft.com/office/2006/metadata/properties" xmlns:ns2="a5b636a4-e914-4a7b-aedd-dbc9638d2a49" xmlns:ns3="105f32bb-53f0-478e-953d-d89a77faf182" targetNamespace="http://schemas.microsoft.com/office/2006/metadata/properties" ma:root="true" ma:fieldsID="1044127568881a2fa02a1078c517e548" ns2:_="" ns3:_="">
    <xsd:import namespace="a5b636a4-e914-4a7b-aedd-dbc9638d2a49"/>
    <xsd:import namespace="105f32bb-53f0-478e-953d-d89a77faf18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b636a4-e914-4a7b-aedd-dbc9638d2a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5f32bb-53f0-478e-953d-d89a77faf18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C2E65B-FA11-4CA7-A461-EDFC2FFADC4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D03CBEC-68A5-4E4C-AE55-8C546FDB65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b636a4-e914-4a7b-aedd-dbc9638d2a49"/>
    <ds:schemaRef ds:uri="105f32bb-53f0-478e-953d-d89a77faf1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3581E90-770E-4DCA-9C43-9D31FBEC63B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Skills Scan</vt:lpstr>
      <vt:lpstr>Data Look Up</vt:lpstr>
    </vt:vector>
  </TitlesOfParts>
  <Manager/>
  <Company>Dudley College of Technology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Corns</dc:creator>
  <cp:keywords/>
  <dc:description/>
  <cp:lastModifiedBy>Susanne Davies</cp:lastModifiedBy>
  <cp:revision/>
  <dcterms:created xsi:type="dcterms:W3CDTF">2025-08-04T09:15:54Z</dcterms:created>
  <dcterms:modified xsi:type="dcterms:W3CDTF">2026-08-24T07:57:53Z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0x01010000D54B39C604B443B4F7BCF05D2107E8</vt:lpwstr>
  </property>
</Properties>
</file>