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13" documentId="8_{F879CA08-DD34-434E-9AF6-4C67F13727E9}" xr6:coauthVersionLast="47" xr6:coauthVersionMax="47" xr10:uidLastSave="{3E4302B1-0FF3-43DD-8FF7-7F7FF533DF25}"/>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1" i="1" l="1"/>
  <c r="G73" i="1" s="1"/>
  <c r="C7" i="1"/>
  <c r="C3" i="1"/>
  <c r="E14" i="1"/>
  <c r="F14" i="1"/>
  <c r="F57" i="1"/>
  <c r="G57" i="1"/>
  <c r="E57" i="1"/>
  <c r="F34" i="1"/>
  <c r="G34" i="1"/>
  <c r="E34" i="1"/>
  <c r="G14" i="1"/>
  <c r="C61" i="1"/>
  <c r="D61" i="1"/>
  <c r="B61" i="1"/>
  <c r="E61" i="1" l="1"/>
  <c r="E62" i="1" s="1"/>
  <c r="E64" i="1" s="1"/>
  <c r="G61" i="1"/>
  <c r="G62" i="1" s="1"/>
  <c r="F61" i="1"/>
  <c r="F62" i="1" s="1"/>
  <c r="F64" i="1" s="1"/>
  <c r="B62" i="1"/>
  <c r="D62" i="1"/>
  <c r="C62" i="1"/>
</calcChain>
</file>

<file path=xl/sharedStrings.xml><?xml version="1.0" encoding="utf-8"?>
<sst xmlns="http://schemas.openxmlformats.org/spreadsheetml/2006/main" count="89" uniqueCount="85">
  <si>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</si>
  <si>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</si>
  <si>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</si>
  <si>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</si>
  <si>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</si>
  <si>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</si>
  <si>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</si>
  <si>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</si>
  <si>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t>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t>
  </si>
  <si>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</si>
  <si>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</si>
  <si>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</si>
  <si>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</si>
  <si>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</si>
  <si>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</si>
  <si>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</si>
  <si>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Knowledge</t>
  </si>
  <si>
    <t>Behaviours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</si>
  <si>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</si>
  <si>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</si>
  <si>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</si>
  <si>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</si>
  <si>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</si>
  <si>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</si>
  <si>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</si>
  <si>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</si>
  <si>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</si>
  <si>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</si>
  <si>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</si>
  <si>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</si>
  <si>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</si>
  <si>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</si>
  <si>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</si>
  <si>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</si>
  <si>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</si>
  <si>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</si>
  <si>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</si>
  <si>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</si>
  <si>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</si>
  <si>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Adult Care Worker - Level 2 - (ST0005) Version 2.0</t>
  </si>
  <si>
    <t>K1: National standards, organisational policies and procedures, codes of conduct and ways of working that relate to own role.</t>
  </si>
  <si>
    <t>K2: National legislation, policies and guidance in adult social care relating to health and safety within the scope of own role.</t>
  </si>
  <si>
    <t>K3: Human rights, equality legislation, organisational policies relating to equity, diversity and inclusion, where those with lived experience and colleagues are treated with dignity, respect and the impact on own role.</t>
  </si>
  <si>
    <t>K4: Principles of a ‘duty of candour’ and ‘duty of care’.</t>
  </si>
  <si>
    <t>K5: Local safeguarding board policies and procedures relating to safeguarding of adults in social care settings and how to escalate safeguarding concerns, including disclosures involving children and young people.</t>
  </si>
  <si>
    <t>K6: The signs and types of abuse and neglect and ways to reduce the risk of abuse or neglect of individuals in adult social care settings.</t>
  </si>
  <si>
    <t>K7: Person-centred, co-produced approaches to develop relationships with individuals that support their health and wellbeing.</t>
  </si>
  <si>
    <t>K8: Principles of positive risk-taking, including taking a person-centred approach to safety and contributing to risk assessments.</t>
  </si>
  <si>
    <t>K9: Principles of positive and proactive care and support for those with lived experience, including techniques to proactively avoid or reduce escalation, de-escalate and manage conflict, and when and how to report concerns.</t>
  </si>
  <si>
    <t>K10: Information, advice, and guidance activities which assist individuals being supported or their legally designated individual to make independent and informed choices from options available to them.</t>
  </si>
  <si>
    <t>K11: The needs of those with lived experience and associated cognitive and physical conditions that impact their care and wellbeing.</t>
  </si>
  <si>
    <t>K12: Meaning of ‘capacity’ and how an individual’s capacity determines their ability to make informed decisions about their needs.</t>
  </si>
  <si>
    <t>K13: Signs and symptoms of changes in the physical, mental capacity, mental health and wellbeing of individuals with lived experience and ways to monitor, record and report changes.</t>
  </si>
  <si>
    <t>K14: How to communicate using verbal, written, non-verbal and digital methods to convey information responding to the needs of individuals, stakeholders and family members using person-centred approaches that are adaptable.</t>
  </si>
  <si>
    <t>K15: Sources of internal and external support to help develop personal resilience and maintain wellbeing.</t>
  </si>
  <si>
    <t>K16: Legal and organisational guidelines and policies for maintaining the security of information and data.</t>
  </si>
  <si>
    <t>K17: Developments in digital working, communication and software.</t>
  </si>
  <si>
    <t>K18: Sustainable working practices, including the efficient use of resources and how to recycle, reuse and safely dispose of waste in line with organisational policies.</t>
  </si>
  <si>
    <t>K19: The Importance of continuous professional development, the benefits of lifelong learning and the links to relevant standards.</t>
  </si>
  <si>
    <t>K20: The process for agreeing a personal development plan incorporating goal setting and career opportunities, feedback from supervision and other sources of support.</t>
  </si>
  <si>
    <t>K21: How literacy, numeracy and communication skills impact on own role and sources of support to check own levels.</t>
  </si>
  <si>
    <t>K22: Principles of safe and effective administration of medicines in accordance with national and organisational policies and the limitations of own role.</t>
  </si>
  <si>
    <t>S1: Apply national standards, organisational policies and procedures, codes of conduct and ways of working that apply to own role.</t>
  </si>
  <si>
    <t>S2: Follow national legislation, policies and guidance in adult social care settings, relating to health and safety within the scope of own role.</t>
  </si>
  <si>
    <t>S3: Consider the human rights of individuals in adult social care settings, in line with organisational policies relating to equity, diversity and inclusion to support an open culture.</t>
  </si>
  <si>
    <t>S4: Demonstrate a duty of candour, and duty of care acting in the best interest of individuals to ensure they do not come to harm.</t>
  </si>
  <si>
    <t>S5: Apply a person-centred, co-produced approach when developing relationships with individuals to support their health and wellbeing.</t>
  </si>
  <si>
    <t>S6: Assist with conducting risk assessments, which focus on positive risk taking, to ensure the safety of yourself and others.</t>
  </si>
  <si>
    <t>S7: Apply the principles of positive and proactive care and support for those with lived experience to proactively avoid or reduce escalation, de-escalate, and manage conflict.</t>
  </si>
  <si>
    <t>S8: Customise information, advice and guidance to individuals with or without capacity or their representative to make informed, independent choices and decisions.</t>
  </si>
  <si>
    <t>S9: Adapt approach to care and support for individuals with lived experience to meet their current and evolving cognitive and physical needs and conditions.</t>
  </si>
  <si>
    <t>S10: Recognise and respect how an individuals capacity determines their ability to make informed decisions about their needs.</t>
  </si>
  <si>
    <t>S11: Identify and respond to signs and symptoms of changes in the physical and mental capacity, mental health and wellbeing of those with lived experience, and monitor, record and report changes.</t>
  </si>
  <si>
    <t>S12: Use appropriate communication methods that are adapted to respond to the needs of individuals, stakeholders and family members in adult social care settings, including verbal, written, non-verbal and digital communication.</t>
  </si>
  <si>
    <t>S13: Develop personal resilience and access support to maintain wellbeing of self.</t>
  </si>
  <si>
    <t>S14: Use record keeping systems to maintain clear and accurate records of interactions with individuals, and others ensuring security of information and data.</t>
  </si>
  <si>
    <t>S15: Apply methods of digital working and communication and new care technologies to support improvements in own work setting.</t>
  </si>
  <si>
    <t>S16: Record learning opportunities in line with organisational policies that support lifelong learning and meet the relevant standards.</t>
  </si>
  <si>
    <t>S17: Record, use feedback and supervision to improve own practice to identify and support the development of individual goals and career opportunities.</t>
  </si>
  <si>
    <t>S18: Contribute and agree to the personal development plan demonstrating support required for new learning goals and reflection on actual practice.</t>
  </si>
  <si>
    <t>S19: Monitors safe and effective administration of medicines in accordance with national and organisational policies and the limitations of own role.</t>
  </si>
  <si>
    <t>B1: Act in a person-centred, ethical and professional manner in the workplace.</t>
  </si>
  <si>
    <t>B2: Build and maintain positive relationships with the individual and those important to them, colleagues and other professionals.</t>
  </si>
  <si>
    <t>B3: Take an organised and situational approach to complete tasks in a timely manner.</t>
  </si>
  <si>
    <t>B4: Take personal responsibility to develop knowledge and skills, resilience and wellbeing, and continually seek to improve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</si>
</sst>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44" fontId="0" fillId="0" borderId="22"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9" xfId="0" applyBorder="1" applyAlignment="1">
      <alignment horizontal="center" vertical="center"/>
    </xf>
    <xf numFmtId="0" fontId="0" fillId="4" borderId="22" xfId="0" applyFill="1" applyBorder="1" applyAlignment="1">
      <alignment horizontal="center" vertical="center"/>
    </xf>
    <xf numFmtId="44" fontId="0" fillId="0" borderId="20" xfId="0" applyNumberFormat="1"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3" fillId="0" borderId="0" xfId="0" applyFont="1" applyAlignment="1">
      <alignment wrapText="1"/>
    </xf>
    <xf numFmtId="0" fontId="2" fillId="0" borderId="22" xfId="0" applyFont="1" applyBorder="1" applyAlignment="1">
      <alignment horizontal="left" vertical="center"/>
    </xf>
    <xf numFmtId="0" fontId="1" fillId="2" borderId="22" xfId="0" applyFont="1" applyFill="1" applyBorder="1" applyAlignment="1">
      <alignment horizontal="left"/>
    </xf>
    <xf numFmtId="0" fontId="7" fillId="2" borderId="22" xfId="0" applyFont="1" applyFill="1" applyBorder="1" applyAlignment="1">
      <alignment horizontal="center" vertical="center" wrapText="1"/>
    </xf>
    <xf numFmtId="0" fontId="0" fillId="0" borderId="6" xfId="0" applyBorder="1" applyAlignment="1">
      <alignment horizontal="left" vertical="center" wrapText="1"/>
    </xf>
    <xf numFmtId="0" fontId="0" fillId="3" borderId="6" xfId="0" applyFill="1" applyBorder="1" applyAlignment="1">
      <alignment vertical="center"/>
    </xf>
    <xf numFmtId="0" fontId="0" fillId="4" borderId="6" xfId="0" applyFill="1" applyBorder="1" applyAlignment="1">
      <alignment vertical="center"/>
    </xf>
    <xf numFmtId="0" fontId="5" fillId="2" borderId="23" xfId="0" applyFont="1" applyFill="1" applyBorder="1" applyAlignment="1">
      <alignment horizontal="left" vertical="top" wrapText="1"/>
    </xf>
    <xf numFmtId="0" fontId="5" fillId="2" borderId="13" xfId="0" applyFont="1" applyFill="1" applyBorder="1" applyAlignment="1">
      <alignment horizontal="left" vertical="top" wrapText="1"/>
    </xf>
    <xf numFmtId="0" fontId="0" fillId="0" borderId="22" xfId="0" applyBorder="1" applyAlignment="1">
      <alignment horizontal="center" vertical="center"/>
    </xf>
    <xf numFmtId="0" fontId="0" fillId="0" borderId="21" xfId="0" applyBorder="1" applyAlignment="1">
      <alignment horizontal="center" vertical="center"/>
    </xf>
    <xf numFmtId="0" fontId="1" fillId="4" borderId="7"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center" vertical="center" wrapText="1"/>
    </xf>
    <xf numFmtId="0" fontId="6" fillId="0" borderId="0" xfId="0" applyFont="1" applyAlignment="1">
      <alignment horizontal="center" vertical="center" wrapText="1"/>
    </xf>
    <xf numFmtId="0" fontId="5" fillId="2" borderId="12" xfId="0" applyFont="1" applyFill="1" applyBorder="1" applyAlignment="1">
      <alignment horizontal="left" vertical="top"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7"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7" fillId="2" borderId="22"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4" fillId="0" borderId="0" xfId="0" applyFont="1" applyAlignment="1">
      <alignment horizontal="center" vertical="center" wrapText="1"/>
    </xf>
    <xf numFmtId="0" fontId="1" fillId="2" borderId="22" xfId="0" applyFont="1" applyFill="1" applyBorder="1" applyAlignment="1">
      <alignment horizontal="left" vertical="center"/>
    </xf>
    <xf numFmtId="0" fontId="1" fillId="3" borderId="22"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56"/>
  <sheetViews>
    <sheetView tabSelected="1" workbookViewId="0">
      <selection activeCell="A54" sqref="A54"/>
    </sheetView>
  </sheetViews>
  <sheetFormatPr defaultColWidth="0" defaultRowHeight="15" zeroHeight="1" x14ac:dyDescent="0.25"/>
  <cols>
    <col min="1" max="1" width="108.42578125" customWidth="1"/>
    <col min="2" max="7" width="16.85546875" customWidth="1"/>
  </cols>
  <sheetData>
    <row r="1" spans="1:7" x14ac:dyDescent="0.25">
      <c r="A1" s="13" t="s">
        <v>0</v>
      </c>
      <c r="B1" s="9"/>
      <c r="C1" s="10"/>
      <c r="D1" s="10"/>
      <c r="E1" s="9"/>
      <c r="F1" s="48" t="s">
        <v>1</v>
      </c>
      <c r="G1" s="48"/>
    </row>
    <row r="2" spans="1:7" x14ac:dyDescent="0.25">
      <c r="A2" s="13" t="s">
        <v>2</v>
      </c>
      <c r="B2" s="9"/>
      <c r="C2" s="10"/>
      <c r="D2" s="10"/>
      <c r="E2" s="11"/>
      <c r="F2" s="48" t="s">
        <v>3</v>
      </c>
      <c r="G2" s="48"/>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30.5" customHeight="1" x14ac:dyDescent="0.25">
      <c r="A9" s="49" t="s">
        <v>8</v>
      </c>
      <c r="B9" s="50"/>
      <c r="C9" s="50"/>
      <c r="D9" s="50"/>
      <c r="E9" s="50"/>
      <c r="F9" s="50"/>
      <c r="G9" s="50"/>
    </row>
    <row r="10" spans="1:7" ht="39.75" customHeight="1" x14ac:dyDescent="0.25">
      <c r="A10" s="68" t="s">
        <v>9</v>
      </c>
      <c r="B10" s="68"/>
      <c r="C10" s="68"/>
      <c r="D10" s="68"/>
      <c r="E10" s="68"/>
      <c r="F10" s="68"/>
      <c r="G10" s="68"/>
    </row>
    <row r="11" spans="1:7" x14ac:dyDescent="0.25">
      <c r="A11" s="32"/>
    </row>
    <row r="12" spans="1:7" ht="29.25" customHeight="1" x14ac:dyDescent="0.25">
      <c r="A12" s="33" t="s">
        <v>39</v>
      </c>
      <c r="B12" s="64" t="s">
        <v>10</v>
      </c>
      <c r="C12" s="64"/>
      <c r="D12" s="64"/>
      <c r="E12" s="64" t="s">
        <v>11</v>
      </c>
      <c r="F12" s="64"/>
      <c r="G12" s="64"/>
    </row>
    <row r="13" spans="1:7" ht="30" x14ac:dyDescent="0.25">
      <c r="A13" s="34" t="s">
        <v>12</v>
      </c>
      <c r="B13" s="35" t="s">
        <v>13</v>
      </c>
      <c r="C13" s="35" t="s">
        <v>14</v>
      </c>
      <c r="D13" s="35" t="s">
        <v>15</v>
      </c>
      <c r="E13" s="35" t="s">
        <v>13</v>
      </c>
      <c r="F13" s="35" t="s">
        <v>14</v>
      </c>
      <c r="G13" s="35" t="s">
        <v>15</v>
      </c>
    </row>
    <row r="14" spans="1:7" ht="30" x14ac:dyDescent="0.25">
      <c r="A14" s="36" t="s">
        <v>62</v>
      </c>
      <c r="B14" s="37"/>
      <c r="C14" s="37"/>
      <c r="D14" s="37"/>
      <c r="E14" s="38">
        <f>B14</f>
        <v>0</v>
      </c>
      <c r="F14" s="38">
        <f t="shared" ref="F14" si="0">C14</f>
        <v>0</v>
      </c>
      <c r="G14" s="38">
        <f t="shared" ref="G14" si="1">D14</f>
        <v>0</v>
      </c>
    </row>
    <row r="15" spans="1:7" ht="30" x14ac:dyDescent="0.25">
      <c r="A15" s="36" t="s">
        <v>63</v>
      </c>
      <c r="B15" s="37"/>
      <c r="C15" s="37"/>
      <c r="D15" s="37"/>
      <c r="E15" s="38"/>
      <c r="F15" s="38"/>
      <c r="G15" s="38"/>
    </row>
    <row r="16" spans="1:7" ht="30" x14ac:dyDescent="0.25">
      <c r="A16" s="36" t="s">
        <v>64</v>
      </c>
      <c r="B16" s="37"/>
      <c r="C16" s="37"/>
      <c r="D16" s="37"/>
      <c r="E16" s="38"/>
      <c r="F16" s="38"/>
      <c r="G16" s="38"/>
    </row>
    <row r="17" spans="1:7" ht="30" x14ac:dyDescent="0.25">
      <c r="A17" s="36" t="s">
        <v>65</v>
      </c>
      <c r="B17" s="37"/>
      <c r="C17" s="37"/>
      <c r="D17" s="37"/>
      <c r="E17" s="38"/>
      <c r="F17" s="38"/>
      <c r="G17" s="38"/>
    </row>
    <row r="18" spans="1:7" ht="30" x14ac:dyDescent="0.25">
      <c r="A18" s="36" t="s">
        <v>66</v>
      </c>
      <c r="B18" s="37"/>
      <c r="C18" s="37"/>
      <c r="D18" s="37"/>
      <c r="E18" s="38"/>
      <c r="F18" s="38"/>
      <c r="G18" s="38"/>
    </row>
    <row r="19" spans="1:7" ht="30" x14ac:dyDescent="0.25">
      <c r="A19" s="36" t="s">
        <v>67</v>
      </c>
      <c r="B19" s="37"/>
      <c r="C19" s="37"/>
      <c r="D19" s="37"/>
      <c r="E19" s="38"/>
      <c r="F19" s="38"/>
      <c r="G19" s="38"/>
    </row>
    <row r="20" spans="1:7" ht="30" x14ac:dyDescent="0.25">
      <c r="A20" s="36" t="s">
        <v>68</v>
      </c>
      <c r="B20" s="37"/>
      <c r="C20" s="37"/>
      <c r="D20" s="37"/>
      <c r="E20" s="38"/>
      <c r="F20" s="38"/>
      <c r="G20" s="38"/>
    </row>
    <row r="21" spans="1:7" ht="30" x14ac:dyDescent="0.25">
      <c r="A21" s="36" t="s">
        <v>69</v>
      </c>
      <c r="B21" s="37"/>
      <c r="C21" s="37"/>
      <c r="D21" s="37"/>
      <c r="E21" s="38"/>
      <c r="F21" s="38"/>
      <c r="G21" s="38"/>
    </row>
    <row r="22" spans="1:7" ht="30" x14ac:dyDescent="0.25">
      <c r="A22" s="36" t="s">
        <v>70</v>
      </c>
      <c r="B22" s="37"/>
      <c r="C22" s="37"/>
      <c r="D22" s="37"/>
      <c r="E22" s="38"/>
      <c r="F22" s="38"/>
      <c r="G22" s="38"/>
    </row>
    <row r="23" spans="1:7" ht="30" x14ac:dyDescent="0.25">
      <c r="A23" s="36" t="s">
        <v>71</v>
      </c>
      <c r="B23" s="37"/>
      <c r="C23" s="37"/>
      <c r="D23" s="37"/>
      <c r="E23" s="38"/>
      <c r="F23" s="38"/>
      <c r="G23" s="38"/>
    </row>
    <row r="24" spans="1:7" ht="30" x14ac:dyDescent="0.25">
      <c r="A24" s="36" t="s">
        <v>72</v>
      </c>
      <c r="B24" s="37"/>
      <c r="C24" s="37"/>
      <c r="D24" s="37"/>
      <c r="E24" s="38"/>
      <c r="F24" s="38"/>
      <c r="G24" s="38"/>
    </row>
    <row r="25" spans="1:7" ht="30" x14ac:dyDescent="0.25">
      <c r="A25" s="36" t="s">
        <v>73</v>
      </c>
      <c r="B25" s="37"/>
      <c r="C25" s="37"/>
      <c r="D25" s="37"/>
      <c r="E25" s="38"/>
      <c r="F25" s="38"/>
      <c r="G25" s="38"/>
    </row>
    <row r="26" spans="1:7" x14ac:dyDescent="0.25">
      <c r="A26" s="36" t="s">
        <v>74</v>
      </c>
      <c r="B26" s="37"/>
      <c r="C26" s="37"/>
      <c r="D26" s="37"/>
      <c r="E26" s="38"/>
      <c r="F26" s="38"/>
      <c r="G26" s="38"/>
    </row>
    <row r="27" spans="1:7" ht="30" x14ac:dyDescent="0.25">
      <c r="A27" s="36" t="s">
        <v>75</v>
      </c>
      <c r="B27" s="37"/>
      <c r="C27" s="37"/>
      <c r="D27" s="37"/>
      <c r="E27" s="38"/>
      <c r="F27" s="38"/>
      <c r="G27" s="38"/>
    </row>
    <row r="28" spans="1:7" ht="30" x14ac:dyDescent="0.25">
      <c r="A28" s="36" t="s">
        <v>76</v>
      </c>
      <c r="B28" s="37"/>
      <c r="C28" s="37"/>
      <c r="D28" s="37"/>
      <c r="E28" s="38"/>
      <c r="F28" s="38"/>
      <c r="G28" s="38"/>
    </row>
    <row r="29" spans="1:7" ht="30" x14ac:dyDescent="0.25">
      <c r="A29" s="36" t="s">
        <v>77</v>
      </c>
      <c r="B29" s="37"/>
      <c r="C29" s="37"/>
      <c r="D29" s="37"/>
      <c r="E29" s="38"/>
      <c r="F29" s="38"/>
      <c r="G29" s="38"/>
    </row>
    <row r="30" spans="1:7" ht="30" x14ac:dyDescent="0.25">
      <c r="A30" s="36" t="s">
        <v>78</v>
      </c>
      <c r="B30" s="37"/>
      <c r="C30" s="37"/>
      <c r="D30" s="37"/>
      <c r="E30" s="38"/>
      <c r="F30" s="38"/>
      <c r="G30" s="38"/>
    </row>
    <row r="31" spans="1:7" ht="30" x14ac:dyDescent="0.25">
      <c r="A31" s="36" t="s">
        <v>79</v>
      </c>
      <c r="B31" s="37"/>
      <c r="C31" s="37"/>
      <c r="D31" s="37"/>
      <c r="E31" s="38"/>
      <c r="F31" s="38"/>
      <c r="G31" s="38"/>
    </row>
    <row r="32" spans="1:7" ht="30" x14ac:dyDescent="0.25">
      <c r="A32" s="36" t="s">
        <v>80</v>
      </c>
      <c r="B32" s="37"/>
      <c r="C32" s="37"/>
      <c r="D32" s="37"/>
      <c r="E32" s="38"/>
      <c r="F32" s="38"/>
      <c r="G32" s="38"/>
    </row>
    <row r="33" spans="1:7" x14ac:dyDescent="0.25">
      <c r="A33" s="65" t="s">
        <v>16</v>
      </c>
      <c r="B33" s="65"/>
      <c r="C33" s="65"/>
      <c r="D33" s="65"/>
      <c r="E33" s="65"/>
      <c r="F33" s="65"/>
      <c r="G33" s="65"/>
    </row>
    <row r="34" spans="1:7" ht="30" x14ac:dyDescent="0.25">
      <c r="A34" s="16" t="s">
        <v>40</v>
      </c>
      <c r="B34" s="17"/>
      <c r="C34" s="17"/>
      <c r="D34" s="17"/>
      <c r="E34" s="18">
        <f t="shared" ref="E34:E57" si="2">B34</f>
        <v>0</v>
      </c>
      <c r="F34" s="18">
        <f t="shared" ref="F34" si="3">C34</f>
        <v>0</v>
      </c>
      <c r="G34" s="18">
        <f t="shared" ref="G34" si="4">D34</f>
        <v>0</v>
      </c>
    </row>
    <row r="35" spans="1:7" ht="30" x14ac:dyDescent="0.25">
      <c r="A35" s="16" t="s">
        <v>41</v>
      </c>
      <c r="B35" s="17"/>
      <c r="C35" s="17"/>
      <c r="D35" s="17"/>
      <c r="E35" s="18"/>
      <c r="F35" s="18"/>
      <c r="G35" s="18"/>
    </row>
    <row r="36" spans="1:7" ht="30" x14ac:dyDescent="0.25">
      <c r="A36" s="16" t="s">
        <v>42</v>
      </c>
      <c r="B36" s="17"/>
      <c r="C36" s="17"/>
      <c r="D36" s="17"/>
      <c r="E36" s="18"/>
      <c r="F36" s="18"/>
      <c r="G36" s="18"/>
    </row>
    <row r="37" spans="1:7" x14ac:dyDescent="0.25">
      <c r="A37" s="16" t="s">
        <v>43</v>
      </c>
      <c r="B37" s="17"/>
      <c r="C37" s="17"/>
      <c r="D37" s="17"/>
      <c r="E37" s="18"/>
      <c r="F37" s="18"/>
      <c r="G37" s="18"/>
    </row>
    <row r="38" spans="1:7" ht="30" x14ac:dyDescent="0.25">
      <c r="A38" s="16" t="s">
        <v>44</v>
      </c>
      <c r="B38" s="17"/>
      <c r="C38" s="17"/>
      <c r="D38" s="17"/>
      <c r="E38" s="18"/>
      <c r="F38" s="18"/>
      <c r="G38" s="18"/>
    </row>
    <row r="39" spans="1:7" ht="30" x14ac:dyDescent="0.25">
      <c r="A39" s="16" t="s">
        <v>45</v>
      </c>
      <c r="B39" s="17"/>
      <c r="C39" s="17"/>
      <c r="D39" s="17"/>
      <c r="E39" s="18"/>
      <c r="F39" s="18"/>
      <c r="G39" s="18"/>
    </row>
    <row r="40" spans="1:7" ht="30" x14ac:dyDescent="0.25">
      <c r="A40" s="16" t="s">
        <v>46</v>
      </c>
      <c r="B40" s="17"/>
      <c r="C40" s="17"/>
      <c r="D40" s="17"/>
      <c r="E40" s="18"/>
      <c r="F40" s="18"/>
      <c r="G40" s="18"/>
    </row>
    <row r="41" spans="1:7" ht="30" x14ac:dyDescent="0.25">
      <c r="A41" s="16" t="s">
        <v>47</v>
      </c>
      <c r="B41" s="17"/>
      <c r="C41" s="17"/>
      <c r="D41" s="17"/>
      <c r="E41" s="18"/>
      <c r="F41" s="18"/>
      <c r="G41" s="18"/>
    </row>
    <row r="42" spans="1:7" ht="30" x14ac:dyDescent="0.25">
      <c r="A42" s="16" t="s">
        <v>48</v>
      </c>
      <c r="B42" s="17"/>
      <c r="C42" s="17"/>
      <c r="D42" s="17"/>
      <c r="E42" s="18"/>
      <c r="F42" s="18"/>
      <c r="G42" s="18"/>
    </row>
    <row r="43" spans="1:7" ht="30" x14ac:dyDescent="0.25">
      <c r="A43" s="16" t="s">
        <v>49</v>
      </c>
      <c r="B43" s="17"/>
      <c r="C43" s="17"/>
      <c r="D43" s="17"/>
      <c r="E43" s="18"/>
      <c r="F43" s="18"/>
      <c r="G43" s="18"/>
    </row>
    <row r="44" spans="1:7" ht="30" x14ac:dyDescent="0.25">
      <c r="A44" s="16" t="s">
        <v>50</v>
      </c>
      <c r="B44" s="17"/>
      <c r="C44" s="17"/>
      <c r="D44" s="17"/>
      <c r="E44" s="18"/>
      <c r="F44" s="18"/>
      <c r="G44" s="18"/>
    </row>
    <row r="45" spans="1:7" ht="30" x14ac:dyDescent="0.25">
      <c r="A45" s="16" t="s">
        <v>51</v>
      </c>
      <c r="B45" s="17"/>
      <c r="C45" s="17"/>
      <c r="D45" s="17"/>
      <c r="E45" s="18"/>
      <c r="F45" s="18"/>
      <c r="G45" s="18"/>
    </row>
    <row r="46" spans="1:7" ht="30" x14ac:dyDescent="0.25">
      <c r="A46" s="16" t="s">
        <v>52</v>
      </c>
      <c r="B46" s="17"/>
      <c r="C46" s="17"/>
      <c r="D46" s="17"/>
      <c r="E46" s="18"/>
      <c r="F46" s="18"/>
      <c r="G46" s="18"/>
    </row>
    <row r="47" spans="1:7" ht="30" x14ac:dyDescent="0.25">
      <c r="A47" s="16" t="s">
        <v>53</v>
      </c>
      <c r="B47" s="17"/>
      <c r="C47" s="17"/>
      <c r="D47" s="17"/>
      <c r="E47" s="18"/>
      <c r="F47" s="18"/>
      <c r="G47" s="18"/>
    </row>
    <row r="48" spans="1:7" x14ac:dyDescent="0.25">
      <c r="A48" s="16" t="s">
        <v>54</v>
      </c>
      <c r="B48" s="17"/>
      <c r="C48" s="17"/>
      <c r="D48" s="17"/>
      <c r="E48" s="18"/>
      <c r="F48" s="18"/>
      <c r="G48" s="18"/>
    </row>
    <row r="49" spans="1:7" x14ac:dyDescent="0.25">
      <c r="A49" s="16" t="s">
        <v>55</v>
      </c>
      <c r="B49" s="17"/>
      <c r="C49" s="17"/>
      <c r="D49" s="17"/>
      <c r="E49" s="18"/>
      <c r="F49" s="18"/>
      <c r="G49" s="18"/>
    </row>
    <row r="50" spans="1:7" x14ac:dyDescent="0.25">
      <c r="A50" s="16" t="s">
        <v>56</v>
      </c>
      <c r="B50" s="17"/>
      <c r="C50" s="17"/>
      <c r="D50" s="17"/>
      <c r="E50" s="18"/>
      <c r="F50" s="18"/>
      <c r="G50" s="18"/>
    </row>
    <row r="51" spans="1:7" ht="30" x14ac:dyDescent="0.25">
      <c r="A51" s="16" t="s">
        <v>57</v>
      </c>
      <c r="B51" s="17"/>
      <c r="C51" s="17"/>
      <c r="D51" s="17"/>
      <c r="E51" s="18"/>
      <c r="F51" s="18"/>
      <c r="G51" s="18"/>
    </row>
    <row r="52" spans="1:7" ht="30" x14ac:dyDescent="0.25">
      <c r="A52" s="16" t="s">
        <v>58</v>
      </c>
      <c r="B52" s="17"/>
      <c r="C52" s="17"/>
      <c r="D52" s="17"/>
      <c r="E52" s="18"/>
      <c r="F52" s="18"/>
      <c r="G52" s="18"/>
    </row>
    <row r="53" spans="1:7" ht="30" x14ac:dyDescent="0.25">
      <c r="A53" s="16" t="s">
        <v>59</v>
      </c>
      <c r="B53" s="17"/>
      <c r="C53" s="17"/>
      <c r="D53" s="17"/>
      <c r="E53" s="18"/>
      <c r="F53" s="18"/>
      <c r="G53" s="18"/>
    </row>
    <row r="54" spans="1:7" x14ac:dyDescent="0.25">
      <c r="A54" s="16" t="s">
        <v>60</v>
      </c>
      <c r="B54" s="17"/>
      <c r="C54" s="17"/>
      <c r="D54" s="17"/>
      <c r="E54" s="18"/>
      <c r="F54" s="18"/>
      <c r="G54" s="18"/>
    </row>
    <row r="55" spans="1:7" ht="30" x14ac:dyDescent="0.25">
      <c r="A55" s="16" t="s">
        <v>61</v>
      </c>
      <c r="B55" s="17"/>
      <c r="C55" s="17"/>
      <c r="D55" s="17"/>
      <c r="E55" s="18"/>
      <c r="F55" s="18"/>
      <c r="G55" s="18"/>
    </row>
    <row r="56" spans="1:7" x14ac:dyDescent="0.25">
      <c r="A56" s="66" t="s">
        <v>17</v>
      </c>
      <c r="B56" s="67"/>
      <c r="C56" s="67"/>
      <c r="D56" s="67"/>
      <c r="E56" s="67"/>
      <c r="F56" s="67"/>
      <c r="G56" s="67"/>
    </row>
    <row r="57" spans="1:7" x14ac:dyDescent="0.25">
      <c r="A57" s="16" t="s">
        <v>81</v>
      </c>
      <c r="B57" s="17"/>
      <c r="C57" s="17"/>
      <c r="D57" s="17"/>
      <c r="E57" s="18">
        <f t="shared" si="2"/>
        <v>0</v>
      </c>
      <c r="F57" s="18">
        <f t="shared" ref="F57" si="5">C57</f>
        <v>0</v>
      </c>
      <c r="G57" s="18">
        <f t="shared" ref="G57" si="6">D57</f>
        <v>0</v>
      </c>
    </row>
    <row r="58" spans="1:7" ht="30" x14ac:dyDescent="0.25">
      <c r="A58" s="16" t="s">
        <v>82</v>
      </c>
      <c r="B58" s="17"/>
      <c r="C58" s="17"/>
      <c r="D58" s="17"/>
      <c r="E58" s="18"/>
      <c r="F58" s="18"/>
      <c r="G58" s="18"/>
    </row>
    <row r="59" spans="1:7" x14ac:dyDescent="0.25">
      <c r="A59" s="16" t="s">
        <v>83</v>
      </c>
      <c r="B59" s="17"/>
      <c r="C59" s="17"/>
      <c r="D59" s="17"/>
      <c r="E59" s="18"/>
      <c r="F59" s="18"/>
      <c r="G59" s="18"/>
    </row>
    <row r="60" spans="1:7" ht="30" x14ac:dyDescent="0.25">
      <c r="A60" s="16" t="s">
        <v>84</v>
      </c>
      <c r="B60" s="17"/>
      <c r="C60" s="17"/>
      <c r="D60" s="17"/>
      <c r="E60" s="18"/>
      <c r="F60" s="18"/>
      <c r="G60" s="18"/>
    </row>
    <row r="61" spans="1:7" x14ac:dyDescent="0.25">
      <c r="A61" s="3" t="s">
        <v>18</v>
      </c>
      <c r="B61" s="4">
        <f>COUNTIF(B$14:B$32, "yes") + COUNTIF(B$34:B$55, "yes") + COUNTIF(B$57:B$60, "yes")</f>
        <v>0</v>
      </c>
      <c r="C61" s="4">
        <f>COUNTIF(C$14:C$32, "yes") + COUNTIF(C$34:C$55, "yes") + COUNTIF(C$57:C$60, "yes")</f>
        <v>0</v>
      </c>
      <c r="D61" s="4">
        <f>COUNTIF(D$14:D$32, "yes") + COUNTIF(D$34:D$55, "yes") + COUNTIF(D$57:D$60, "yes")</f>
        <v>0</v>
      </c>
      <c r="E61" s="4">
        <f>COUNTIF(B$14:E$32, "yes") + COUNTIF(E$34:E$55, "yes") + COUNTIF(E$57:E$60, "yes")</f>
        <v>0</v>
      </c>
      <c r="F61" s="4">
        <f>COUNTIF(F$14:F$32, "yes") + COUNTIF(F$34:F$55, "yes") + COUNTIF(F$57:F$60, "yes")</f>
        <v>0</v>
      </c>
      <c r="G61" s="4">
        <f>COUNTIF(G$14:G$32, "yes") + COUNTIF(G$34:G$55, "yes") + COUNTIF(G$57:G$60, "yes")</f>
        <v>0</v>
      </c>
    </row>
    <row r="62" spans="1:7" x14ac:dyDescent="0.25">
      <c r="A62" s="4" t="s">
        <v>19</v>
      </c>
      <c r="B62" s="7" t="e">
        <f>B61/($B$61+$C$61+$D$61)</f>
        <v>#DIV/0!</v>
      </c>
      <c r="C62" s="7" t="e">
        <f t="shared" ref="C62:G62" si="7">C61/($B$61+$C$61+$D$61)</f>
        <v>#DIV/0!</v>
      </c>
      <c r="D62" s="7" t="e">
        <f t="shared" si="7"/>
        <v>#DIV/0!</v>
      </c>
      <c r="E62" s="7" t="e">
        <f t="shared" si="7"/>
        <v>#DIV/0!</v>
      </c>
      <c r="F62" s="7" t="e">
        <f t="shared" si="7"/>
        <v>#DIV/0!</v>
      </c>
      <c r="G62" s="7" t="e">
        <f t="shared" si="7"/>
        <v>#DIV/0!</v>
      </c>
    </row>
    <row r="63" spans="1:7" x14ac:dyDescent="0.25">
      <c r="B63" s="1"/>
      <c r="C63" s="1"/>
      <c r="D63" s="1"/>
      <c r="E63" s="1"/>
      <c r="F63" s="1"/>
      <c r="G63" s="1"/>
    </row>
    <row r="64" spans="1:7" x14ac:dyDescent="0.25">
      <c r="A64" s="30" t="s">
        <v>20</v>
      </c>
      <c r="B64" s="5"/>
      <c r="C64" s="5"/>
      <c r="D64" s="5"/>
      <c r="E64" s="31" t="e">
        <f>IF(E62&gt;=10%, "Reduction required", "No reduction required")</f>
        <v>#DIV/0!</v>
      </c>
      <c r="F64" s="31" t="e">
        <f>IF(F62&gt;=20%, "Reduction required", "No reduction required")</f>
        <v>#DIV/0!</v>
      </c>
      <c r="G64" s="6"/>
    </row>
    <row r="65" spans="1:7" x14ac:dyDescent="0.25">
      <c r="A65" s="1"/>
    </row>
    <row r="66" spans="1:7" ht="17.25" customHeight="1" x14ac:dyDescent="0.25">
      <c r="A66" s="51" t="s">
        <v>21</v>
      </c>
      <c r="B66" s="52" t="s">
        <v>22</v>
      </c>
      <c r="C66" s="53"/>
      <c r="D66" s="53"/>
      <c r="E66" s="53"/>
      <c r="F66" s="53"/>
      <c r="G66" s="54"/>
    </row>
    <row r="67" spans="1:7" x14ac:dyDescent="0.25">
      <c r="A67" s="40"/>
      <c r="B67" s="55" t="s">
        <v>23</v>
      </c>
      <c r="C67" s="56"/>
      <c r="D67" s="56"/>
      <c r="E67" s="56"/>
      <c r="F67" s="56"/>
      <c r="G67" s="57"/>
    </row>
    <row r="68" spans="1:7" x14ac:dyDescent="0.25">
      <c r="A68" s="61"/>
      <c r="B68" s="58"/>
      <c r="C68" s="59"/>
      <c r="D68" s="59"/>
      <c r="E68" s="59"/>
      <c r="F68" s="59"/>
      <c r="G68" s="60"/>
    </row>
    <row r="69" spans="1:7" x14ac:dyDescent="0.25">
      <c r="A69" s="62"/>
      <c r="B69" s="19"/>
      <c r="C69" s="10"/>
      <c r="D69" s="10"/>
      <c r="E69" s="10"/>
      <c r="F69" s="10"/>
      <c r="G69" s="20"/>
    </row>
    <row r="70" spans="1:7" x14ac:dyDescent="0.25">
      <c r="A70" s="63"/>
      <c r="B70" s="41" t="s">
        <v>24</v>
      </c>
      <c r="C70" s="41"/>
      <c r="D70" s="21">
        <v>52</v>
      </c>
      <c r="E70" s="10"/>
      <c r="F70" s="21" t="s">
        <v>25</v>
      </c>
      <c r="G70" s="22">
        <v>4500</v>
      </c>
    </row>
    <row r="71" spans="1:7" ht="15" customHeight="1" x14ac:dyDescent="0.25">
      <c r="A71" s="39" t="s">
        <v>26</v>
      </c>
      <c r="B71" s="41" t="s">
        <v>27</v>
      </c>
      <c r="C71" s="41"/>
      <c r="D71" s="21">
        <v>300</v>
      </c>
      <c r="E71" s="10"/>
      <c r="F71" s="21" t="s">
        <v>28</v>
      </c>
      <c r="G71" s="22">
        <f>ROUNDDOWN((G70-(G70*50%))*(D73/D71),0)</f>
        <v>0</v>
      </c>
    </row>
    <row r="72" spans="1:7" x14ac:dyDescent="0.25">
      <c r="A72" s="40"/>
      <c r="B72" s="42" t="s">
        <v>29</v>
      </c>
      <c r="C72" s="42"/>
      <c r="D72" s="23"/>
      <c r="E72" s="10"/>
      <c r="F72" s="10"/>
      <c r="G72" s="24"/>
    </row>
    <row r="73" spans="1:7" x14ac:dyDescent="0.25">
      <c r="A73" s="43"/>
      <c r="B73" s="46" t="s">
        <v>30</v>
      </c>
      <c r="C73" s="47"/>
      <c r="D73" s="26"/>
      <c r="E73" s="10"/>
      <c r="F73" s="25" t="s">
        <v>31</v>
      </c>
      <c r="G73" s="22">
        <f>G70-G71</f>
        <v>4500</v>
      </c>
    </row>
    <row r="74" spans="1:7" x14ac:dyDescent="0.25">
      <c r="A74" s="44"/>
      <c r="B74" s="10"/>
      <c r="C74" s="10"/>
      <c r="D74" s="10"/>
      <c r="E74" s="10"/>
      <c r="F74" s="10"/>
      <c r="G74" s="27"/>
    </row>
    <row r="75" spans="1:7" x14ac:dyDescent="0.25">
      <c r="A75" s="45"/>
      <c r="B75" s="28"/>
      <c r="C75" s="28"/>
      <c r="D75" s="28"/>
      <c r="E75" s="28"/>
      <c r="F75" s="28"/>
      <c r="G75" s="29"/>
    </row>
    <row r="76" spans="1:7" x14ac:dyDescent="0.25">
      <c r="B76" s="10"/>
      <c r="C76" s="10"/>
      <c r="D76" s="10"/>
      <c r="E76" s="10"/>
      <c r="F76" s="10"/>
      <c r="G76" s="10"/>
    </row>
    <row r="77" spans="1:7" x14ac:dyDescent="0.25">
      <c r="B77" s="69" t="s">
        <v>32</v>
      </c>
      <c r="C77" s="70"/>
      <c r="D77" s="70"/>
      <c r="E77" s="70"/>
      <c r="F77" s="69" t="s">
        <v>33</v>
      </c>
      <c r="G77" s="70"/>
    </row>
    <row r="78" spans="1:7" x14ac:dyDescent="0.25">
      <c r="A78" s="8"/>
      <c r="B78" s="69"/>
      <c r="C78" s="70"/>
      <c r="D78" s="70"/>
      <c r="E78" s="70"/>
      <c r="F78" s="69"/>
      <c r="G78" s="70"/>
    </row>
    <row r="79" spans="1:7" x14ac:dyDescent="0.25">
      <c r="A79" s="8"/>
      <c r="B79" s="69" t="s">
        <v>34</v>
      </c>
      <c r="C79" s="71"/>
      <c r="D79" s="71"/>
      <c r="E79" s="71"/>
      <c r="F79" s="69" t="s">
        <v>33</v>
      </c>
      <c r="G79" s="72"/>
    </row>
    <row r="80" spans="1:7" x14ac:dyDescent="0.25">
      <c r="A80" s="8"/>
      <c r="B80" s="69"/>
      <c r="C80" s="71"/>
      <c r="D80" s="71"/>
      <c r="E80" s="71"/>
      <c r="F80" s="69"/>
      <c r="G80" s="73"/>
    </row>
    <row r="81" spans="2:7" x14ac:dyDescent="0.25">
      <c r="B81" s="10"/>
      <c r="C81" s="10"/>
      <c r="D81" s="10"/>
      <c r="E81" s="10"/>
      <c r="F81" s="10"/>
      <c r="G81" s="10"/>
    </row>
    <row r="82" spans="2:7" x14ac:dyDescent="0.25"/>
    <row r="83" spans="2:7" x14ac:dyDescent="0.25"/>
    <row r="84" spans="2:7" x14ac:dyDescent="0.25"/>
    <row r="85" spans="2:7" x14ac:dyDescent="0.25"/>
    <row r="86" spans="2:7" x14ac:dyDescent="0.25"/>
    <row r="87" spans="2:7" x14ac:dyDescent="0.25"/>
    <row r="88" spans="2:7" x14ac:dyDescent="0.25"/>
    <row r="89" spans="2:7" x14ac:dyDescent="0.25"/>
    <row r="90" spans="2:7" x14ac:dyDescent="0.25"/>
    <row r="91" spans="2:7" x14ac:dyDescent="0.25"/>
    <row r="92" spans="2:7" x14ac:dyDescent="0.25"/>
    <row r="93" spans="2:7" x14ac:dyDescent="0.25"/>
    <row r="94" spans="2:7" x14ac:dyDescent="0.25"/>
    <row r="95" spans="2:7" x14ac:dyDescent="0.25"/>
    <row r="96" spans="2:7"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sheetData>
  <mergeCells count="26">
    <mergeCell ref="B77:B78"/>
    <mergeCell ref="C77:E78"/>
    <mergeCell ref="F77:F78"/>
    <mergeCell ref="G77:G78"/>
    <mergeCell ref="B79:B80"/>
    <mergeCell ref="C79:E80"/>
    <mergeCell ref="F79:F80"/>
    <mergeCell ref="G79:G80"/>
    <mergeCell ref="F1:G1"/>
    <mergeCell ref="F2:G2"/>
    <mergeCell ref="A9:G9"/>
    <mergeCell ref="A66:A67"/>
    <mergeCell ref="B66:G66"/>
    <mergeCell ref="B67:G68"/>
    <mergeCell ref="A68:A70"/>
    <mergeCell ref="B70:C70"/>
    <mergeCell ref="B12:D12"/>
    <mergeCell ref="E12:G12"/>
    <mergeCell ref="A33:G33"/>
    <mergeCell ref="A56:G56"/>
    <mergeCell ref="A10:G10"/>
    <mergeCell ref="A71:A72"/>
    <mergeCell ref="B71:C71"/>
    <mergeCell ref="B72:C72"/>
    <mergeCell ref="A73:A75"/>
    <mergeCell ref="B73:C73"/>
  </mergeCells>
  <dataValidations count="1">
    <dataValidation allowBlank="1" showInputMessage="1" showErrorMessage="1" sqref="E34:G55 B61:G63 E57:G60 E14:G32"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B34:D55 B14:D32 B57:D60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35</v>
      </c>
      <c r="C1" t="s">
        <v>36</v>
      </c>
    </row>
    <row r="2" spans="1:3" x14ac:dyDescent="0.25">
      <c r="A2" t="s">
        <v>37</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2026-08-24T07:27:29Z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