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defaultThemeVersion="202300"/>
  <mc:AlternateContent xmlns:mc="http://schemas.openxmlformats.org/markup-compatibility/2006">
    <mc:Choice Requires="x15">
      <x15ac:absPath xmlns:x15ac="http://schemas.microsoft.com/office/spreadsheetml/2010/11/ac" url="https://dudleycollegeoftech-my.sharepoint.com/personal/0010356_dudleycol_ac_uk/Documents/Apps 2026-27/New Skills Scans/"/>
    </mc:Choice>
  </mc:AlternateContent>
  <xr:revisionPtr revIDLastSave="26" documentId="8_{B35D8D33-9189-4F83-9855-2C496E208AB2}" xr6:coauthVersionLast="47" xr6:coauthVersionMax="47" xr10:uidLastSave="{B5D8E2F2-357F-4D5B-919D-EE38E5D4347F}"/>
  <bookViews>
    <workbookView xWindow="-120" yWindow="-120" windowWidth="29040" windowHeight="15720" xr2:uid="{BA213915-FA79-41AF-BE8A-E342D5F3A71D}"/>
  </bookViews>
  <sheets>
    <sheet name="Skills Scan" sheetId="1" r:id="rId1"/>
    <sheet name="Data Look Up" sheetId="2" state="hidden" r:id="rId2"/>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G79" i="1" l="1"/>
  <c r="G81" i="1" s="1"/>
  <c r="C7" i="1"/>
  <c r="C3" i="1"/>
  <c r="E14" i="1"/>
  <c r="F14" i="1"/>
  <c r="F61" i="1"/>
  <c r="G61" i="1"/>
  <c r="F68" i="1"/>
  <c r="G68" i="1"/>
  <c r="E68" i="1"/>
  <c r="E61" i="1"/>
  <c r="F35" i="1"/>
  <c r="G35" i="1"/>
  <c r="F53" i="1"/>
  <c r="G53" i="1"/>
  <c r="F55" i="1"/>
  <c r="G55" i="1"/>
  <c r="F56" i="1"/>
  <c r="G56" i="1"/>
  <c r="F57" i="1"/>
  <c r="G57" i="1"/>
  <c r="F58" i="1"/>
  <c r="G58" i="1"/>
  <c r="F59" i="1"/>
  <c r="G59" i="1"/>
  <c r="E53" i="1"/>
  <c r="E55" i="1"/>
  <c r="E56" i="1"/>
  <c r="E57" i="1"/>
  <c r="E58" i="1"/>
  <c r="E59" i="1"/>
  <c r="E35" i="1"/>
  <c r="G14" i="1"/>
  <c r="F27" i="1"/>
  <c r="G27" i="1"/>
  <c r="F28" i="1"/>
  <c r="G28" i="1"/>
  <c r="F29" i="1"/>
  <c r="G29" i="1"/>
  <c r="F30" i="1"/>
  <c r="G30" i="1"/>
  <c r="F31" i="1"/>
  <c r="G31" i="1"/>
  <c r="F32" i="1"/>
  <c r="G32" i="1"/>
  <c r="F33" i="1"/>
  <c r="G33" i="1"/>
  <c r="E27" i="1"/>
  <c r="E28" i="1"/>
  <c r="E29" i="1"/>
  <c r="E30" i="1"/>
  <c r="E31" i="1"/>
  <c r="E32" i="1"/>
  <c r="E33" i="1"/>
  <c r="C69" i="1"/>
  <c r="D69" i="1"/>
  <c r="B69" i="1"/>
  <c r="E69" i="1" l="1"/>
  <c r="E70" i="1" s="1"/>
  <c r="E72" i="1" s="1"/>
  <c r="G69" i="1"/>
  <c r="G70" i="1" s="1"/>
  <c r="F69" i="1"/>
  <c r="F70" i="1" s="1"/>
  <c r="F72" i="1" s="1"/>
  <c r="B70" i="1"/>
  <c r="D70" i="1"/>
  <c r="C70" i="1"/>
</calcChain>
</file>

<file path=xl/sharedStrings.xml><?xml version="1.0" encoding="utf-8"?>
<sst xmlns="http://schemas.openxmlformats.org/spreadsheetml/2006/main" count="97" uniqueCount="93">
  <si>
    <t>Apprentice name</t>
  </si>
  <si>
    <t>Employer &amp; Apprentice to complete</t>
  </si>
  <si>
    <t>Job title:</t>
  </si>
  <si>
    <t>Assessor to complete</t>
  </si>
  <si>
    <t>Length of service in current role (in years)</t>
  </si>
  <si>
    <t xml:space="preserve">Employer name completing with apprentice </t>
  </si>
  <si>
    <t>Company Name</t>
  </si>
  <si>
    <t>Does the apprentice have prior learning or qualifications that are linked to any of the knowledge, skills and behaviours in the Apprenticeship Standard</t>
  </si>
  <si>
    <t>To support the successful completion of an apprenticeship, a skills scan must be carried out prior to enrolment jointly by the apprentice and their employer. This process is essential for identifying the apprentice’s current level of competence across the required skills, knowledge, and behaviours outlined in the apprenticeship standard. Transparency in completing the skills scan is crucial, as it helps to accurately determine the apprentice’s starting point and ensures that any gaps in competence are clearly identified. This enables the development of a tailored learning plan that supports meaningful progress throughout the apprenticeship journey.
Against each criteria insert "yes" in the relevant column if Knowledge, Skills and Behaviours require training to meet the standard requirements. This must be assessed at the appropriate level for the level of the apprenticeship standard (e.g. if an apprentice is competent on previous Level 3 and now enrolling to Level 4, then further training will be required to be competent at the new level. You must only insert Yes into one box per criteria.
Upon completion and return from the Employer &amp; Apprentice, scores and comments will be reviewed by the Assessor against the training plan.</t>
  </si>
  <si>
    <r>
      <rPr>
        <b/>
        <sz val="11"/>
        <color rgb="FF000000"/>
        <rFont val="Aptos Narrow"/>
        <scheme val="minor"/>
      </rPr>
      <t>Disclaimer</t>
    </r>
    <r>
      <rPr>
        <sz val="11"/>
        <color rgb="FF000000"/>
        <rFont val="Aptos Narrow"/>
        <scheme val="minor"/>
      </rPr>
      <t>: The apprentice must be employed in a job role that enables them to achieve all the knowledge, skills, and behaviours set out in the apprenticeship standard. Without this alignment, the apprentice will not be able to successfully meet the requirements of the programme.</t>
    </r>
  </si>
  <si>
    <t xml:space="preserve">Employer and Apprentice Rating </t>
  </si>
  <si>
    <t>Assessor Verification</t>
  </si>
  <si>
    <t xml:space="preserve">Skills </t>
  </si>
  <si>
    <t>No Training Required</t>
  </si>
  <si>
    <t>Part Training required</t>
  </si>
  <si>
    <t>Full Training required</t>
  </si>
  <si>
    <t>Knowledge</t>
  </si>
  <si>
    <t>Behaviours</t>
  </si>
  <si>
    <t xml:space="preserve">Total </t>
  </si>
  <si>
    <t>Percentage (%)</t>
  </si>
  <si>
    <t>Reduction indicator</t>
  </si>
  <si>
    <r>
      <rPr>
        <b/>
        <sz val="11"/>
        <color rgb="FF000000"/>
        <rFont val="Aptos Narrow"/>
        <scheme val="minor"/>
      </rPr>
      <t xml:space="preserve">Employer &amp; Apprentice - Summary Statement
</t>
    </r>
    <r>
      <rPr>
        <sz val="10"/>
        <color rgb="FF000000"/>
        <rFont val="Aptos Narrow"/>
        <scheme val="minor"/>
      </rPr>
      <t>Include any skills or qualifications that have already been achieved which have informed your responces to the KSBs above.</t>
    </r>
  </si>
  <si>
    <t>Assessor - Reduction</t>
  </si>
  <si>
    <t xml:space="preserve">Based on the assessment of prior knowledge above, please complete the number of training weeks and OTJT hours the standard will be reduced by. This will adjust price as required. If no reduction is required, insert 0. </t>
  </si>
  <si>
    <t>Full training duration (wks):</t>
  </si>
  <si>
    <t>Full Funding:</t>
  </si>
  <si>
    <r>
      <rPr>
        <b/>
        <sz val="11"/>
        <color rgb="FF000000"/>
        <rFont val="Aptos Narrow"/>
        <scheme val="minor"/>
      </rPr>
      <t xml:space="preserve">Assessor - Summary Statement
</t>
    </r>
    <r>
      <rPr>
        <sz val="10"/>
        <color rgb="FF000000"/>
        <rFont val="Aptos Narrow"/>
        <scheme val="minor"/>
      </rPr>
      <t>Summary of review of KSB. Include reasons for adjustment or if prior experience doesn't meet apprenticeship standard level.</t>
    </r>
  </si>
  <si>
    <t>Full training duration (OTJT hrs):</t>
  </si>
  <si>
    <t>Reduction:</t>
  </si>
  <si>
    <t>Reduction in weeks required:</t>
  </si>
  <si>
    <t>Reduction in hours required:</t>
  </si>
  <si>
    <t>TNP</t>
  </si>
  <si>
    <t>Signed Employer:</t>
  </si>
  <si>
    <t>Date:</t>
  </si>
  <si>
    <t>Signed Assessor:</t>
  </si>
  <si>
    <t>Yes</t>
  </si>
  <si>
    <t>Less than 1</t>
  </si>
  <si>
    <t>No</t>
  </si>
  <si>
    <t>more than 10 years</t>
  </si>
  <si>
    <t>Administration Assistant - Level 2 - (ST1472) Version 2.0</t>
  </si>
  <si>
    <t>S1: Receive, retrieve, process, record and store information and data.</t>
  </si>
  <si>
    <t>S2: Operate within organisational policies, standards and procedures and relevant legislation respecting confidentiality; adapting to operational changes as they occur.</t>
  </si>
  <si>
    <t>S3: Use software packages and tools for example AI or automation to input and process data and information, to contribute to routine administration tasks in line with organisational policies and procedures.</t>
  </si>
  <si>
    <t>S4: Handle and communicate information in line with organisational policies, procedures and security requirements.</t>
  </si>
  <si>
    <t>S5: Recognise and rectify issues and escalate as required. For example stakeholder documents and reports, safeguarding concerns or abusive behaviour.</t>
  </si>
  <si>
    <t>S6: Plan and review administration tasks allocated by supervisor.</t>
  </si>
  <si>
    <t>S7: Maintain professional relationships with stakeholders.</t>
  </si>
  <si>
    <t>S8: Monitor and report on the use of resources such as materials, equipment and supplies.</t>
  </si>
  <si>
    <t>S9: Use agreed organisational systems and protocols to manage calendars, diaries and booking systems.</t>
  </si>
  <si>
    <t>S10: Source information as requested by stakeholders, ensuring they are shareable. As examples client records, signpost to services or reports.</t>
  </si>
  <si>
    <t>S11: Use continuing professional development including self-reflection to support current and future training and development needs.</t>
  </si>
  <si>
    <t>S12: Use communication tools to respond to stakeholders using professional language and organisational etiquette.</t>
  </si>
  <si>
    <t>S13: Operate within agreed health and safety standards.</t>
  </si>
  <si>
    <t>S14: Use time management tools to meet deadlines.</t>
  </si>
  <si>
    <t>S15: Handle feedback following expected professional etiquette.</t>
  </si>
  <si>
    <t>S16: Maintain wellbeing, accessing organisational support mechanisms if required.</t>
  </si>
  <si>
    <t>S17: Review and check own work.</t>
  </si>
  <si>
    <t>S18: Use cloud services to share documents for use and or collaboration.</t>
  </si>
  <si>
    <t>S19: Protect against security threats for example, strong passwords, two step verification, office tailgating and display of security passes or clothing that identifies secure workplaces.</t>
  </si>
  <si>
    <t>S20: Seek clarification and help, when required, to complete assigned tasks within agreed timeframes.</t>
  </si>
  <si>
    <t>K1: Industry regulations, codes of practice, organisational policies, workplace practices, confidentiality, licences and legal requirements that might affect the organisation such as social media guidelines, security threats, data protection and GDPR.</t>
  </si>
  <si>
    <t>K2: How organisation structure, vision and function affect the role.</t>
  </si>
  <si>
    <t>K3: The role, responsibilities and impact this has on deliverables, stakeholders and key performance indicators.</t>
  </si>
  <si>
    <t>K4: The sector landscape and its impact on the organisation and role for example technology, finance or compliance.</t>
  </si>
  <si>
    <t>K5: Principles of corporate social responsibility (CSR) and ethics relating to the role.</t>
  </si>
  <si>
    <t>K6: Approaches to diversity, equity, inclusion and the impact on stakeholders and organisational activity.</t>
  </si>
  <si>
    <t>K7: The impact of sustainability and environmental good practice on organisational activity.</t>
  </si>
  <si>
    <t>K8: Software packages and their technical applications such as databases, spreadsheets presentation and communication tools.</t>
  </si>
  <si>
    <t>K9: Principles of information and data retrieval, maintaining records and respecting confidentiality, in line with organisational policies and legislation.</t>
  </si>
  <si>
    <t>K10: Principles of working safely, such as online, on site, venues and organisational premises, to meet requirements.</t>
  </si>
  <si>
    <t>K11: Principles of data and information handling and storage including the importance of retention dates, systematic storage, backing-up and filing structure.</t>
  </si>
  <si>
    <t>K12: Types and frequency of written communication with stakeholders and the impact on outputs. For example mass texts, mailshots, formal letters or emails.</t>
  </si>
  <si>
    <t>K13: Principles of verbal communication. For example over the phone, in a meeting both online and virtual, formal presentations.</t>
  </si>
  <si>
    <t>K14: Approaches to maintaining up-to-date knowledge of existing and evolving tools and trends.</t>
  </si>
  <si>
    <t>K15: Principles of time management and tools used to organise workload to meet deadlines.</t>
  </si>
  <si>
    <t>K16: Information and data retrieval. Required processes to undertake tasks for example compliance, GDPR, retention and deletion.</t>
  </si>
  <si>
    <t>K17: Quality assurance processes and how they impact on the role and organisation.</t>
  </si>
  <si>
    <t>K18: Sources of information. Methods to fact check, use and share information following processes, legislation or policy.</t>
  </si>
  <si>
    <t>K19: Feedback mechanisms. How to receive feedback.</t>
  </si>
  <si>
    <t>K20: The benefits of wellbeing and good working practices.</t>
  </si>
  <si>
    <t>K21: Self-reflection models and techniques.</t>
  </si>
  <si>
    <t>K22: Escalation processes such as security, software, customer service and complaints.</t>
  </si>
  <si>
    <t>K23: Digital footprint. The impact of online activity and how this can make an individual or organisation vulnerable.</t>
  </si>
  <si>
    <t>K24: The benefits of cloud services and platforms.</t>
  </si>
  <si>
    <t>K25: Methods to seek clarification and help to complete assigned tasks within agreed timeframes.</t>
  </si>
  <si>
    <t>B1: Team working to provide support. Collaborate with internal or external stakeholders to help achieve the goals of the organisation.</t>
  </si>
  <si>
    <t>B2: Flexible and responds positively to changing work requirements or environments.</t>
  </si>
  <si>
    <t>B3: Act upon and respond respectfully to feedback. Displaying commitment to personal and professional development.</t>
  </si>
  <si>
    <t>B4: Acts in an ethical manner embracing equity, diversity and inclusion in the workplace.</t>
  </si>
  <si>
    <t>B5: Professional in approach to work and internal or external stakeholders to meet the requirements of the organisation and codes of conduct.</t>
  </si>
  <si>
    <t>B6: Focussed on the importance of delivering a quality service, identifying, meeting or exceeding key performance indicators.</t>
  </si>
  <si>
    <t>B7: Works sustainably ensuring resources are used efficiently and responsibly.</t>
  </si>
  <si>
    <t>B8: Committed to personal wellbeing and an awareness of the support and resources available to help them.</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</si>
</sst>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4" formatCode="_-&quot;£&quot;* #,##0.00_-;\-&quot;£&quot;* #,##0.00_-;_-&quot;£&quot;* &quot;-&quot;??_-;_-@_-"/>
    <numFmt numFmtId="164" formatCode="0.0%"/>
  </numFmts>
  <fonts count="9" x14ac:knownFonts="1">
    <font>
      <sz val="11"/>
      <color theme="1"/>
      <name val="Aptos Narrow"/>
      <family val="2"/>
      <scheme val="minor"/>
    </font>
    <font>
      <b/>
      <sz val="11"/>
      <color theme="1"/>
      <name val="Aptos Narrow"/>
      <family val="2"/>
      <scheme val="minor"/>
    </font>
    <font>
      <b/>
      <sz val="12"/>
      <color rgb="FF0070C0"/>
      <name val="Gill Sans MT"/>
      <family val="2"/>
    </font>
    <font>
      <sz val="11"/>
      <color theme="1"/>
      <name val="Aptos Narrow"/>
      <family val="2"/>
      <scheme val="minor"/>
    </font>
    <font>
      <sz val="11"/>
      <color rgb="FF000000"/>
      <name val="Aptos Narrow"/>
      <scheme val="minor"/>
    </font>
    <font>
      <b/>
      <sz val="11"/>
      <color rgb="FF000000"/>
      <name val="Aptos Narrow"/>
      <scheme val="minor"/>
    </font>
    <font>
      <sz val="11"/>
      <color theme="1"/>
      <name val="Aptos Narrow"/>
      <scheme val="minor"/>
    </font>
    <font>
      <b/>
      <sz val="11"/>
      <color theme="1"/>
      <name val="Aptos Narrow"/>
      <scheme val="minor"/>
    </font>
    <font>
      <sz val="10"/>
      <color rgb="FF000000"/>
      <name val="Aptos Narrow"/>
      <scheme val="minor"/>
    </font>
  </fonts>
  <fills count="6">
    <fill>
      <patternFill patternType="none"/>
    </fill>
    <fill>
      <patternFill patternType="gray125"/>
    </fill>
    <fill>
      <patternFill patternType="solid">
        <fgColor theme="0" tint="-0.14999847407452621"/>
        <bgColor indexed="64"/>
      </patternFill>
    </fill>
    <fill>
      <patternFill patternType="solid">
        <fgColor theme="3" tint="0.89999084444715716"/>
        <bgColor indexed="64"/>
      </patternFill>
    </fill>
    <fill>
      <patternFill patternType="solid">
        <fgColor theme="9" tint="0.79998168889431442"/>
        <bgColor indexed="64"/>
      </patternFill>
    </fill>
    <fill>
      <patternFill patternType="solid">
        <fgColor theme="2" tint="-9.9978637043366805E-2"/>
        <bgColor indexed="64"/>
      </patternFill>
    </fill>
  </fills>
  <borders count="25">
    <border>
      <left/>
      <right/>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style="thin">
        <color indexed="64"/>
      </left>
      <right style="thin">
        <color indexed="64"/>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bottom style="thin">
        <color indexed="64"/>
      </bottom>
      <diagonal/>
    </border>
    <border>
      <left style="thin">
        <color rgb="FF000000"/>
      </left>
      <right style="thin">
        <color rgb="FF000000"/>
      </right>
      <top style="thin">
        <color rgb="FF000000"/>
      </top>
      <bottom/>
      <diagonal/>
    </border>
    <border>
      <left style="thin">
        <color indexed="64"/>
      </left>
      <right/>
      <top/>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right style="thin">
        <color rgb="FF000000"/>
      </right>
      <top style="thin">
        <color indexed="64"/>
      </top>
      <bottom/>
      <diagonal/>
    </border>
    <border>
      <left/>
      <right style="thin">
        <color rgb="FF000000"/>
      </right>
      <top/>
      <bottom style="thin">
        <color rgb="FF000000"/>
      </bottom>
      <diagonal/>
    </border>
    <border>
      <left style="thin">
        <color rgb="FF000000"/>
      </left>
      <right/>
      <top style="thin">
        <color rgb="FF000000"/>
      </top>
      <bottom/>
      <diagonal/>
    </border>
    <border>
      <left/>
      <right/>
      <top style="thin">
        <color rgb="FF000000"/>
      </top>
      <bottom/>
      <diagonal/>
    </border>
    <border>
      <left/>
      <right style="thin">
        <color indexed="64"/>
      </right>
      <top style="thin">
        <color rgb="FF000000"/>
      </top>
      <bottom/>
      <diagonal/>
    </border>
    <border>
      <left style="thin">
        <color rgb="FF000000"/>
      </left>
      <right/>
      <top/>
      <bottom/>
      <diagonal/>
    </border>
    <border>
      <left/>
      <right style="thin">
        <color indexed="64"/>
      </right>
      <top/>
      <bottom/>
      <diagonal/>
    </border>
    <border>
      <left style="thin">
        <color rgb="FF000000"/>
      </left>
      <right style="thin">
        <color rgb="FF000000"/>
      </right>
      <top/>
      <bottom/>
      <diagonal/>
    </border>
    <border>
      <left/>
      <right style="thin">
        <color rgb="FF000000"/>
      </right>
      <top/>
      <bottom/>
      <diagonal/>
    </border>
    <border>
      <left style="thin">
        <color rgb="FF000000"/>
      </left>
      <right style="thin">
        <color rgb="FF000000"/>
      </right>
      <top/>
      <bottom style="thin">
        <color rgb="FF000000"/>
      </bottom>
      <diagonal/>
    </border>
    <border>
      <left style="thin">
        <color rgb="FF000000"/>
      </left>
      <right style="thin">
        <color rgb="FF000000"/>
      </right>
      <top style="thin">
        <color rgb="FF000000"/>
      </top>
      <bottom style="thin">
        <color rgb="FF000000"/>
      </bottom>
      <diagonal/>
    </border>
    <border>
      <left/>
      <right style="thin">
        <color rgb="FF000000"/>
      </right>
      <top style="thin">
        <color rgb="FF000000"/>
      </top>
      <bottom/>
      <diagonal/>
    </border>
    <border>
      <left/>
      <right style="thin">
        <color indexed="64"/>
      </right>
      <top/>
      <bottom style="thin">
        <color indexed="64"/>
      </bottom>
      <diagonal/>
    </border>
  </borders>
  <cellStyleXfs count="1">
    <xf numFmtId="0" fontId="0" fillId="0" borderId="0"/>
  </cellStyleXfs>
  <cellXfs count="74">
    <xf numFmtId="0" fontId="0" fillId="0" borderId="0" xfId="0"/>
    <xf numFmtId="0" fontId="0" fillId="0" borderId="0" xfId="0" applyAlignment="1">
      <alignment wrapText="1"/>
    </xf>
    <xf numFmtId="1" fontId="0" fillId="0" borderId="0" xfId="0" applyNumberFormat="1"/>
    <xf numFmtId="0" fontId="1" fillId="2" borderId="3" xfId="0" applyFont="1" applyFill="1" applyBorder="1" applyAlignment="1">
      <alignment wrapText="1"/>
    </xf>
    <xf numFmtId="0" fontId="1" fillId="2" borderId="0" xfId="0" applyFont="1" applyFill="1" applyAlignment="1">
      <alignment wrapText="1"/>
    </xf>
    <xf numFmtId="0" fontId="0" fillId="2" borderId="0" xfId="0" applyFill="1"/>
    <xf numFmtId="0" fontId="0" fillId="2" borderId="0" xfId="0" quotePrefix="1" applyFill="1"/>
    <xf numFmtId="164" fontId="1" fillId="2" borderId="0" xfId="0" applyNumberFormat="1" applyFont="1" applyFill="1" applyAlignment="1">
      <alignment wrapText="1"/>
    </xf>
    <xf numFmtId="0" fontId="1" fillId="0" borderId="0" xfId="0" applyFont="1"/>
    <xf numFmtId="0" fontId="0" fillId="3" borderId="0" xfId="0" applyFill="1" applyAlignment="1">
      <alignment horizontal="center" vertical="center"/>
    </xf>
    <xf numFmtId="0" fontId="0" fillId="0" borderId="0" xfId="0" applyAlignment="1">
      <alignment horizontal="center" vertical="center"/>
    </xf>
    <xf numFmtId="0" fontId="0" fillId="4" borderId="0" xfId="0" applyFill="1" applyAlignment="1">
      <alignment horizontal="center" vertical="center"/>
    </xf>
    <xf numFmtId="0" fontId="1" fillId="0" borderId="0" xfId="0" applyFont="1" applyAlignment="1">
      <alignment horizontal="center" vertical="center"/>
    </xf>
    <xf numFmtId="0" fontId="1" fillId="5" borderId="0" xfId="0" applyFont="1" applyFill="1" applyAlignment="1">
      <alignment horizontal="left" vertical="center"/>
    </xf>
    <xf numFmtId="0" fontId="1" fillId="0" borderId="0" xfId="0" applyFont="1" applyAlignment="1">
      <alignment horizontal="left" vertical="center"/>
    </xf>
    <xf numFmtId="0" fontId="1" fillId="2" borderId="0" xfId="0" applyFont="1" applyFill="1" applyAlignment="1">
      <alignment horizontal="left" vertical="center" wrapText="1"/>
    </xf>
    <xf numFmtId="0" fontId="0" fillId="0" borderId="1" xfId="0" applyBorder="1" applyAlignment="1">
      <alignment horizontal="left" vertical="center" wrapText="1"/>
    </xf>
    <xf numFmtId="0" fontId="0" fillId="3" borderId="1" xfId="0" applyFill="1" applyBorder="1" applyAlignment="1">
      <alignment vertical="center"/>
    </xf>
    <xf numFmtId="0" fontId="0" fillId="4" borderId="1" xfId="0" applyFill="1" applyBorder="1" applyAlignment="1">
      <alignment vertical="center"/>
    </xf>
    <xf numFmtId="0" fontId="0" fillId="0" borderId="17" xfId="0" applyBorder="1" applyAlignment="1">
      <alignment horizontal="center" vertical="center"/>
    </xf>
    <xf numFmtId="0" fontId="0" fillId="0" borderId="20" xfId="0" applyBorder="1" applyAlignment="1">
      <alignment horizontal="center" vertical="center"/>
    </xf>
    <xf numFmtId="0" fontId="0" fillId="0" borderId="22" xfId="0" applyBorder="1" applyAlignment="1">
      <alignment horizontal="center" vertical="center"/>
    </xf>
    <xf numFmtId="44" fontId="0" fillId="0" borderId="22" xfId="0" applyNumberFormat="1" applyBorder="1" applyAlignment="1">
      <alignment horizontal="center" vertical="center"/>
    </xf>
    <xf numFmtId="0" fontId="0" fillId="4" borderId="21" xfId="0" applyFill="1" applyBorder="1" applyAlignment="1">
      <alignment horizontal="center" vertical="center"/>
    </xf>
    <xf numFmtId="44" fontId="0" fillId="0" borderId="18" xfId="0" applyNumberFormat="1" applyBorder="1" applyAlignment="1">
      <alignment horizontal="center" vertical="center"/>
    </xf>
    <xf numFmtId="0" fontId="0" fillId="0" borderId="9" xfId="0" applyBorder="1" applyAlignment="1">
      <alignment horizontal="center" vertical="center"/>
    </xf>
    <xf numFmtId="0" fontId="0" fillId="4" borderId="22" xfId="0" applyFill="1" applyBorder="1" applyAlignment="1">
      <alignment horizontal="center" vertical="center"/>
    </xf>
    <xf numFmtId="44" fontId="0" fillId="0" borderId="20" xfId="0" applyNumberFormat="1" applyBorder="1" applyAlignment="1">
      <alignment horizontal="center" vertical="center"/>
    </xf>
    <xf numFmtId="0" fontId="0" fillId="0" borderId="2" xfId="0" applyBorder="1" applyAlignment="1">
      <alignment horizontal="center" vertical="center"/>
    </xf>
    <xf numFmtId="0" fontId="0" fillId="0" borderId="24" xfId="0" applyBorder="1" applyAlignment="1">
      <alignment horizontal="center" vertical="center"/>
    </xf>
    <xf numFmtId="0" fontId="1" fillId="2" borderId="0" xfId="0" applyFont="1" applyFill="1" applyAlignment="1">
      <alignment horizontal="right" wrapText="1"/>
    </xf>
    <xf numFmtId="0" fontId="1" fillId="2" borderId="0" xfId="0" quotePrefix="1" applyFont="1" applyFill="1" applyAlignment="1">
      <alignment wrapText="1"/>
    </xf>
    <xf numFmtId="0" fontId="3" fillId="0" borderId="0" xfId="0" applyFont="1" applyAlignment="1">
      <alignment wrapText="1"/>
    </xf>
    <xf numFmtId="0" fontId="2" fillId="0" borderId="22" xfId="0" applyFont="1" applyBorder="1" applyAlignment="1">
      <alignment horizontal="left" vertical="center"/>
    </xf>
    <xf numFmtId="0" fontId="1" fillId="2" borderId="22" xfId="0" applyFont="1" applyFill="1" applyBorder="1" applyAlignment="1">
      <alignment horizontal="left"/>
    </xf>
    <xf numFmtId="0" fontId="7" fillId="2" borderId="22" xfId="0" applyFont="1" applyFill="1" applyBorder="1" applyAlignment="1">
      <alignment horizontal="center" vertical="center" wrapText="1"/>
    </xf>
    <xf numFmtId="0" fontId="0" fillId="0" borderId="6" xfId="0" applyBorder="1" applyAlignment="1">
      <alignment horizontal="left" vertical="center" wrapText="1"/>
    </xf>
    <xf numFmtId="0" fontId="0" fillId="3" borderId="6" xfId="0" applyFill="1" applyBorder="1" applyAlignment="1">
      <alignment vertical="center"/>
    </xf>
    <xf numFmtId="0" fontId="0" fillId="4" borderId="6" xfId="0" applyFill="1" applyBorder="1" applyAlignment="1">
      <alignment vertical="center"/>
    </xf>
    <xf numFmtId="0" fontId="5" fillId="2" borderId="23" xfId="0" applyFont="1" applyFill="1" applyBorder="1" applyAlignment="1">
      <alignment horizontal="left" vertical="top" wrapText="1"/>
    </xf>
    <xf numFmtId="0" fontId="5" fillId="2" borderId="13" xfId="0" applyFont="1" applyFill="1" applyBorder="1" applyAlignment="1">
      <alignment horizontal="left" vertical="top" wrapText="1"/>
    </xf>
    <xf numFmtId="0" fontId="0" fillId="0" borderId="22" xfId="0" applyBorder="1" applyAlignment="1">
      <alignment horizontal="center" vertical="center"/>
    </xf>
    <xf numFmtId="0" fontId="0" fillId="0" borderId="21" xfId="0" applyBorder="1" applyAlignment="1">
      <alignment horizontal="center" vertical="center"/>
    </xf>
    <xf numFmtId="0" fontId="1" fillId="4" borderId="7" xfId="0" applyFont="1" applyFill="1" applyBorder="1" applyAlignment="1">
      <alignment horizontal="center" vertical="top" wrapText="1"/>
    </xf>
    <xf numFmtId="0" fontId="1" fillId="4" borderId="19" xfId="0" applyFont="1" applyFill="1" applyBorder="1" applyAlignment="1">
      <alignment horizontal="center" vertical="top" wrapText="1"/>
    </xf>
    <xf numFmtId="0" fontId="1" fillId="4" borderId="21" xfId="0" applyFont="1" applyFill="1" applyBorder="1" applyAlignment="1">
      <alignment horizontal="center" vertical="top" wrapText="1"/>
    </xf>
    <xf numFmtId="0" fontId="0" fillId="0" borderId="9" xfId="0" applyBorder="1" applyAlignment="1">
      <alignment horizontal="center" vertical="center"/>
    </xf>
    <xf numFmtId="0" fontId="0" fillId="0" borderId="11" xfId="0" applyBorder="1" applyAlignment="1">
      <alignment horizontal="center" vertical="center"/>
    </xf>
    <xf numFmtId="0" fontId="0" fillId="0" borderId="0" xfId="0" applyAlignment="1">
      <alignment horizontal="left" vertical="center"/>
    </xf>
    <xf numFmtId="0" fontId="4" fillId="0" borderId="8" xfId="0" applyFont="1" applyBorder="1" applyAlignment="1">
      <alignment horizontal="center" vertical="center" wrapText="1"/>
    </xf>
    <xf numFmtId="0" fontId="6" fillId="0" borderId="0" xfId="0" applyFont="1" applyAlignment="1">
      <alignment horizontal="center" vertical="center" wrapText="1"/>
    </xf>
    <xf numFmtId="0" fontId="5" fillId="2" borderId="12" xfId="0" applyFont="1" applyFill="1" applyBorder="1" applyAlignment="1">
      <alignment horizontal="left" vertical="top" wrapText="1"/>
    </xf>
    <xf numFmtId="0" fontId="1" fillId="2" borderId="9" xfId="0" applyFont="1" applyFill="1" applyBorder="1" applyAlignment="1">
      <alignment horizontal="left" vertical="center"/>
    </xf>
    <xf numFmtId="0" fontId="1" fillId="2" borderId="10" xfId="0" applyFont="1" applyFill="1" applyBorder="1" applyAlignment="1">
      <alignment horizontal="left" vertical="center"/>
    </xf>
    <xf numFmtId="0" fontId="1" fillId="2" borderId="11" xfId="0" applyFont="1" applyFill="1" applyBorder="1" applyAlignment="1">
      <alignment horizontal="left" vertical="center"/>
    </xf>
    <xf numFmtId="0" fontId="0" fillId="0" borderId="14" xfId="0" applyBorder="1" applyAlignment="1">
      <alignment horizontal="left" vertical="center" wrapText="1"/>
    </xf>
    <xf numFmtId="0" fontId="0" fillId="0" borderId="15" xfId="0" applyBorder="1" applyAlignment="1">
      <alignment horizontal="left" vertical="center" wrapText="1"/>
    </xf>
    <xf numFmtId="0" fontId="0" fillId="0" borderId="16" xfId="0" applyBorder="1" applyAlignment="1">
      <alignment horizontal="left" vertical="center" wrapText="1"/>
    </xf>
    <xf numFmtId="0" fontId="0" fillId="0" borderId="17" xfId="0" applyBorder="1" applyAlignment="1">
      <alignment horizontal="left" vertical="center" wrapText="1"/>
    </xf>
    <xf numFmtId="0" fontId="0" fillId="0" borderId="0" xfId="0" applyAlignment="1">
      <alignment horizontal="left" vertical="center" wrapText="1"/>
    </xf>
    <xf numFmtId="0" fontId="0" fillId="0" borderId="18" xfId="0" applyBorder="1" applyAlignment="1">
      <alignment horizontal="left" vertical="center" wrapText="1"/>
    </xf>
    <xf numFmtId="0" fontId="1" fillId="3" borderId="7" xfId="0" applyFont="1" applyFill="1" applyBorder="1" applyAlignment="1">
      <alignment horizontal="center" vertical="top" wrapText="1"/>
    </xf>
    <xf numFmtId="0" fontId="1" fillId="3" borderId="19" xfId="0" applyFont="1" applyFill="1" applyBorder="1" applyAlignment="1">
      <alignment horizontal="center" vertical="top" wrapText="1"/>
    </xf>
    <xf numFmtId="0" fontId="1" fillId="3" borderId="21" xfId="0" applyFont="1" applyFill="1" applyBorder="1" applyAlignment="1">
      <alignment horizontal="center" vertical="top" wrapText="1"/>
    </xf>
    <xf numFmtId="0" fontId="7" fillId="2" borderId="22" xfId="0" applyFont="1" applyFill="1" applyBorder="1" applyAlignment="1">
      <alignment horizontal="center" vertical="center"/>
    </xf>
    <xf numFmtId="0" fontId="1" fillId="2" borderId="0" xfId="0" applyFont="1" applyFill="1" applyAlignment="1">
      <alignment horizontal="left" wrapText="1"/>
    </xf>
    <xf numFmtId="0" fontId="1" fillId="2" borderId="4" xfId="0" applyFont="1" applyFill="1" applyBorder="1" applyAlignment="1">
      <alignment horizontal="left"/>
    </xf>
    <xf numFmtId="0" fontId="1" fillId="2" borderId="5" xfId="0" applyFont="1" applyFill="1" applyBorder="1" applyAlignment="1">
      <alignment horizontal="left"/>
    </xf>
    <xf numFmtId="0" fontId="4" fillId="0" borderId="0" xfId="0" applyFont="1" applyAlignment="1">
      <alignment horizontal="center" vertical="center" wrapText="1"/>
    </xf>
    <xf numFmtId="0" fontId="1" fillId="2" borderId="22" xfId="0" applyFont="1" applyFill="1" applyBorder="1" applyAlignment="1">
      <alignment horizontal="left" vertical="center"/>
    </xf>
    <xf numFmtId="0" fontId="1" fillId="3" borderId="22" xfId="0" applyFont="1" applyFill="1" applyBorder="1" applyAlignment="1">
      <alignment horizontal="center" vertical="center"/>
    </xf>
    <xf numFmtId="0" fontId="1" fillId="4" borderId="22" xfId="0" applyFont="1" applyFill="1" applyBorder="1" applyAlignment="1">
      <alignment horizontal="center" vertical="center"/>
    </xf>
    <xf numFmtId="0" fontId="1" fillId="4" borderId="7" xfId="0" applyFont="1" applyFill="1" applyBorder="1" applyAlignment="1">
      <alignment horizontal="center" vertical="center"/>
    </xf>
    <xf numFmtId="0" fontId="1" fillId="4" borderId="21" xfId="0" applyFont="1" applyFill="1" applyBorder="1" applyAlignment="1">
      <alignment horizontal="center" vertic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theme" Target="theme/theme1.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 Id="rId9" Type="http://schemas.openxmlformats.org/officeDocument/2006/relationships/customXml" Target="../customXml/item3.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4CF11EA-8D0B-4D55-A4CA-0612B26F66B4}">
  <dimension ref="A1:G93"/>
  <sheetViews>
    <sheetView tabSelected="1" workbookViewId="0">
      <selection activeCell="G79" sqref="G79"/>
    </sheetView>
  </sheetViews>
  <sheetFormatPr defaultColWidth="0" defaultRowHeight="15" zeroHeight="1" x14ac:dyDescent="0.25"/>
  <cols>
    <col min="1" max="1" width="108.42578125" customWidth="1"/>
    <col min="2" max="7" width="16.85546875" customWidth="1"/>
  </cols>
  <sheetData>
    <row r="1" spans="1:7" x14ac:dyDescent="0.25">
      <c r="A1" s="13" t="s">
        <v>0</v>
      </c>
      <c r="B1" s="9"/>
      <c r="C1" s="10"/>
      <c r="D1" s="10"/>
      <c r="E1" s="9"/>
      <c r="F1" s="48" t="s">
        <v>1</v>
      </c>
      <c r="G1" s="48"/>
    </row>
    <row r="2" spans="1:7" x14ac:dyDescent="0.25">
      <c r="A2" s="13" t="s">
        <v>2</v>
      </c>
      <c r="B2" s="9"/>
      <c r="C2" s="10"/>
      <c r="D2" s="10"/>
      <c r="E2" s="11"/>
      <c r="F2" s="48" t="s">
        <v>3</v>
      </c>
      <c r="G2" s="48"/>
    </row>
    <row r="3" spans="1:7" x14ac:dyDescent="0.25">
      <c r="A3" s="13" t="s">
        <v>4</v>
      </c>
      <c r="B3" s="9"/>
      <c r="C3" s="10" t="str">
        <f>IF(OR(B3="", B3="less than 1", B3&lt;2), "", "Reduction required")</f>
        <v/>
      </c>
      <c r="D3" s="10"/>
      <c r="E3" s="10"/>
      <c r="F3" s="10"/>
      <c r="G3" s="10"/>
    </row>
    <row r="4" spans="1:7" x14ac:dyDescent="0.25">
      <c r="A4" s="13" t="s">
        <v>5</v>
      </c>
      <c r="B4" s="9"/>
      <c r="C4" s="10"/>
      <c r="D4" s="10"/>
      <c r="E4" s="10"/>
      <c r="F4" s="10"/>
      <c r="G4" s="10"/>
    </row>
    <row r="5" spans="1:7" x14ac:dyDescent="0.25">
      <c r="A5" s="13" t="s">
        <v>6</v>
      </c>
      <c r="B5" s="9"/>
      <c r="C5" s="10"/>
      <c r="D5" s="10"/>
      <c r="E5" s="10"/>
      <c r="F5" s="10"/>
      <c r="G5" s="10"/>
    </row>
    <row r="6" spans="1:7" x14ac:dyDescent="0.25">
      <c r="A6" s="14"/>
      <c r="B6" s="10"/>
      <c r="C6" s="10"/>
      <c r="D6" s="10"/>
      <c r="E6" s="10"/>
      <c r="F6" s="10"/>
      <c r="G6" s="10"/>
    </row>
    <row r="7" spans="1:7" ht="30" x14ac:dyDescent="0.25">
      <c r="A7" s="15" t="s">
        <v>7</v>
      </c>
      <c r="B7" s="9"/>
      <c r="C7" s="12" t="str">
        <f>IF(B7="Yes","Reduction required","")</f>
        <v/>
      </c>
      <c r="D7" s="10"/>
      <c r="E7" s="10"/>
      <c r="F7" s="10"/>
      <c r="G7" s="10"/>
    </row>
    <row r="8" spans="1:7" x14ac:dyDescent="0.25">
      <c r="B8" s="10"/>
      <c r="C8" s="10"/>
      <c r="D8" s="10"/>
      <c r="E8" s="10"/>
      <c r="F8" s="10"/>
      <c r="G8" s="10"/>
    </row>
    <row r="9" spans="1:7" ht="130.5" customHeight="1" x14ac:dyDescent="0.25">
      <c r="A9" s="49" t="s">
        <v>8</v>
      </c>
      <c r="B9" s="50"/>
      <c r="C9" s="50"/>
      <c r="D9" s="50"/>
      <c r="E9" s="50"/>
      <c r="F9" s="50"/>
      <c r="G9" s="50"/>
    </row>
    <row r="10" spans="1:7" ht="39.75" customHeight="1" x14ac:dyDescent="0.25">
      <c r="A10" s="68" t="s">
        <v>9</v>
      </c>
      <c r="B10" s="68"/>
      <c r="C10" s="68"/>
      <c r="D10" s="68"/>
      <c r="E10" s="68"/>
      <c r="F10" s="68"/>
      <c r="G10" s="68"/>
    </row>
    <row r="11" spans="1:7" x14ac:dyDescent="0.25">
      <c r="A11" s="32"/>
    </row>
    <row r="12" spans="1:7" ht="29.25" customHeight="1" x14ac:dyDescent="0.25">
      <c r="A12" s="33" t="s">
        <v>39</v>
      </c>
      <c r="B12" s="64" t="s">
        <v>10</v>
      </c>
      <c r="C12" s="64"/>
      <c r="D12" s="64"/>
      <c r="E12" s="64" t="s">
        <v>11</v>
      </c>
      <c r="F12" s="64"/>
      <c r="G12" s="64"/>
    </row>
    <row r="13" spans="1:7" ht="30" x14ac:dyDescent="0.25">
      <c r="A13" s="34" t="s">
        <v>12</v>
      </c>
      <c r="B13" s="35" t="s">
        <v>13</v>
      </c>
      <c r="C13" s="35" t="s">
        <v>14</v>
      </c>
      <c r="D13" s="35" t="s">
        <v>15</v>
      </c>
      <c r="E13" s="35" t="s">
        <v>13</v>
      </c>
      <c r="F13" s="35" t="s">
        <v>14</v>
      </c>
      <c r="G13" s="35" t="s">
        <v>15</v>
      </c>
    </row>
    <row r="14" spans="1:7" x14ac:dyDescent="0.25">
      <c r="A14" s="36" t="s">
        <v>40</v>
      </c>
      <c r="B14" s="37"/>
      <c r="C14" s="37"/>
      <c r="D14" s="37"/>
      <c r="E14" s="38">
        <f>B14</f>
        <v>0</v>
      </c>
      <c r="F14" s="38">
        <f t="shared" ref="F14:F33" si="0">C14</f>
        <v>0</v>
      </c>
      <c r="G14" s="38">
        <f t="shared" ref="G14:G33" si="1">D14</f>
        <v>0</v>
      </c>
    </row>
    <row r="15" spans="1:7" ht="30" x14ac:dyDescent="0.25">
      <c r="A15" s="36" t="s">
        <v>41</v>
      </c>
      <c r="B15" s="37"/>
      <c r="C15" s="37"/>
      <c r="D15" s="37"/>
      <c r="E15" s="38"/>
      <c r="F15" s="38"/>
      <c r="G15" s="38"/>
    </row>
    <row r="16" spans="1:7" ht="30" x14ac:dyDescent="0.25">
      <c r="A16" s="36" t="s">
        <v>42</v>
      </c>
      <c r="B16" s="37"/>
      <c r="C16" s="37"/>
      <c r="D16" s="37"/>
      <c r="E16" s="38"/>
      <c r="F16" s="38"/>
      <c r="G16" s="38"/>
    </row>
    <row r="17" spans="1:7" x14ac:dyDescent="0.25">
      <c r="A17" s="36" t="s">
        <v>43</v>
      </c>
      <c r="B17" s="37"/>
      <c r="C17" s="37"/>
      <c r="D17" s="37"/>
      <c r="E17" s="38"/>
      <c r="F17" s="38"/>
      <c r="G17" s="38"/>
    </row>
    <row r="18" spans="1:7" ht="30" x14ac:dyDescent="0.25">
      <c r="A18" s="36" t="s">
        <v>44</v>
      </c>
      <c r="B18" s="37"/>
      <c r="C18" s="37"/>
      <c r="D18" s="37"/>
      <c r="E18" s="38"/>
      <c r="F18" s="38"/>
      <c r="G18" s="38"/>
    </row>
    <row r="19" spans="1:7" x14ac:dyDescent="0.25">
      <c r="A19" s="36" t="s">
        <v>45</v>
      </c>
      <c r="B19" s="37"/>
      <c r="C19" s="37"/>
      <c r="D19" s="37"/>
      <c r="E19" s="38"/>
      <c r="F19" s="38"/>
      <c r="G19" s="38"/>
    </row>
    <row r="20" spans="1:7" x14ac:dyDescent="0.25">
      <c r="A20" s="36" t="s">
        <v>46</v>
      </c>
      <c r="B20" s="37"/>
      <c r="C20" s="37"/>
      <c r="D20" s="37"/>
      <c r="E20" s="38"/>
      <c r="F20" s="38"/>
      <c r="G20" s="38"/>
    </row>
    <row r="21" spans="1:7" x14ac:dyDescent="0.25">
      <c r="A21" s="36" t="s">
        <v>47</v>
      </c>
      <c r="B21" s="37"/>
      <c r="C21" s="37"/>
      <c r="D21" s="37"/>
      <c r="E21" s="38"/>
      <c r="F21" s="38"/>
      <c r="G21" s="38"/>
    </row>
    <row r="22" spans="1:7" x14ac:dyDescent="0.25">
      <c r="A22" s="36" t="s">
        <v>48</v>
      </c>
      <c r="B22" s="37"/>
      <c r="C22" s="37"/>
      <c r="D22" s="37"/>
      <c r="E22" s="38"/>
      <c r="F22" s="38"/>
      <c r="G22" s="38"/>
    </row>
    <row r="23" spans="1:7" ht="30" x14ac:dyDescent="0.25">
      <c r="A23" s="36" t="s">
        <v>49</v>
      </c>
      <c r="B23" s="37"/>
      <c r="C23" s="37"/>
      <c r="D23" s="37"/>
      <c r="E23" s="38"/>
      <c r="F23" s="38"/>
      <c r="G23" s="38"/>
    </row>
    <row r="24" spans="1:7" ht="30" x14ac:dyDescent="0.25">
      <c r="A24" s="36" t="s">
        <v>50</v>
      </c>
      <c r="B24" s="37"/>
      <c r="C24" s="37"/>
      <c r="D24" s="37"/>
      <c r="E24" s="38"/>
      <c r="F24" s="38"/>
      <c r="G24" s="38"/>
    </row>
    <row r="25" spans="1:7" x14ac:dyDescent="0.25">
      <c r="A25" s="36" t="s">
        <v>51</v>
      </c>
      <c r="B25" s="37"/>
      <c r="C25" s="37"/>
      <c r="D25" s="37"/>
      <c r="E25" s="38"/>
      <c r="F25" s="38"/>
      <c r="G25" s="38"/>
    </row>
    <row r="26" spans="1:7" x14ac:dyDescent="0.25">
      <c r="A26" s="36" t="s">
        <v>52</v>
      </c>
      <c r="B26" s="37"/>
      <c r="C26" s="37"/>
      <c r="D26" s="37"/>
      <c r="E26" s="38"/>
      <c r="F26" s="38"/>
      <c r="G26" s="38"/>
    </row>
    <row r="27" spans="1:7" x14ac:dyDescent="0.25">
      <c r="A27" s="16" t="s">
        <v>53</v>
      </c>
      <c r="B27" s="17"/>
      <c r="C27" s="17"/>
      <c r="D27" s="17"/>
      <c r="E27" s="18">
        <f t="shared" ref="E27:E68" si="2">B27</f>
        <v>0</v>
      </c>
      <c r="F27" s="18">
        <f t="shared" si="0"/>
        <v>0</v>
      </c>
      <c r="G27" s="18">
        <f t="shared" si="1"/>
        <v>0</v>
      </c>
    </row>
    <row r="28" spans="1:7" x14ac:dyDescent="0.25">
      <c r="A28" s="16" t="s">
        <v>54</v>
      </c>
      <c r="B28" s="17"/>
      <c r="C28" s="17"/>
      <c r="D28" s="17"/>
      <c r="E28" s="18">
        <f t="shared" si="2"/>
        <v>0</v>
      </c>
      <c r="F28" s="18">
        <f t="shared" si="0"/>
        <v>0</v>
      </c>
      <c r="G28" s="18">
        <f t="shared" si="1"/>
        <v>0</v>
      </c>
    </row>
    <row r="29" spans="1:7" x14ac:dyDescent="0.25">
      <c r="A29" s="16" t="s">
        <v>55</v>
      </c>
      <c r="B29" s="17"/>
      <c r="C29" s="17"/>
      <c r="D29" s="17"/>
      <c r="E29" s="18">
        <f t="shared" si="2"/>
        <v>0</v>
      </c>
      <c r="F29" s="18">
        <f t="shared" si="0"/>
        <v>0</v>
      </c>
      <c r="G29" s="18">
        <f t="shared" si="1"/>
        <v>0</v>
      </c>
    </row>
    <row r="30" spans="1:7" x14ac:dyDescent="0.25">
      <c r="A30" s="16" t="s">
        <v>56</v>
      </c>
      <c r="B30" s="17"/>
      <c r="C30" s="17"/>
      <c r="D30" s="17"/>
      <c r="E30" s="18">
        <f t="shared" si="2"/>
        <v>0</v>
      </c>
      <c r="F30" s="18">
        <f t="shared" si="0"/>
        <v>0</v>
      </c>
      <c r="G30" s="18">
        <f t="shared" si="1"/>
        <v>0</v>
      </c>
    </row>
    <row r="31" spans="1:7" x14ac:dyDescent="0.25">
      <c r="A31" s="16" t="s">
        <v>57</v>
      </c>
      <c r="B31" s="17"/>
      <c r="C31" s="17"/>
      <c r="D31" s="17"/>
      <c r="E31" s="18">
        <f t="shared" si="2"/>
        <v>0</v>
      </c>
      <c r="F31" s="18">
        <f t="shared" si="0"/>
        <v>0</v>
      </c>
      <c r="G31" s="18">
        <f t="shared" si="1"/>
        <v>0</v>
      </c>
    </row>
    <row r="32" spans="1:7" ht="30" x14ac:dyDescent="0.25">
      <c r="A32" s="16" t="s">
        <v>58</v>
      </c>
      <c r="B32" s="17"/>
      <c r="C32" s="17"/>
      <c r="D32" s="17"/>
      <c r="E32" s="18">
        <f t="shared" si="2"/>
        <v>0</v>
      </c>
      <c r="F32" s="18">
        <f t="shared" si="0"/>
        <v>0</v>
      </c>
      <c r="G32" s="18">
        <f t="shared" si="1"/>
        <v>0</v>
      </c>
    </row>
    <row r="33" spans="1:7" x14ac:dyDescent="0.25">
      <c r="A33" s="16" t="s">
        <v>59</v>
      </c>
      <c r="B33" s="17"/>
      <c r="C33" s="17"/>
      <c r="D33" s="17"/>
      <c r="E33" s="18">
        <f t="shared" si="2"/>
        <v>0</v>
      </c>
      <c r="F33" s="18">
        <f t="shared" si="0"/>
        <v>0</v>
      </c>
      <c r="G33" s="18">
        <f t="shared" si="1"/>
        <v>0</v>
      </c>
    </row>
    <row r="34" spans="1:7" x14ac:dyDescent="0.25">
      <c r="A34" s="65" t="s">
        <v>16</v>
      </c>
      <c r="B34" s="65"/>
      <c r="C34" s="65"/>
      <c r="D34" s="65"/>
      <c r="E34" s="65"/>
      <c r="F34" s="65"/>
      <c r="G34" s="65"/>
    </row>
    <row r="35" spans="1:7" ht="45" x14ac:dyDescent="0.25">
      <c r="A35" s="16" t="s">
        <v>60</v>
      </c>
      <c r="B35" s="17"/>
      <c r="C35" s="17"/>
      <c r="D35" s="17"/>
      <c r="E35" s="18">
        <f t="shared" si="2"/>
        <v>0</v>
      </c>
      <c r="F35" s="18">
        <f t="shared" ref="F35:F59" si="3">C35</f>
        <v>0</v>
      </c>
      <c r="G35" s="18">
        <f t="shared" ref="G35:G59" si="4">D35</f>
        <v>0</v>
      </c>
    </row>
    <row r="36" spans="1:7" x14ac:dyDescent="0.25">
      <c r="A36" s="16" t="s">
        <v>61</v>
      </c>
      <c r="B36" s="17"/>
      <c r="C36" s="17"/>
      <c r="D36" s="17"/>
      <c r="E36" s="18"/>
      <c r="F36" s="18"/>
      <c r="G36" s="18"/>
    </row>
    <row r="37" spans="1:7" x14ac:dyDescent="0.25">
      <c r="A37" s="16" t="s">
        <v>62</v>
      </c>
      <c r="B37" s="17"/>
      <c r="C37" s="17"/>
      <c r="D37" s="17"/>
      <c r="E37" s="18"/>
      <c r="F37" s="18"/>
      <c r="G37" s="18"/>
    </row>
    <row r="38" spans="1:7" x14ac:dyDescent="0.25">
      <c r="A38" s="16" t="s">
        <v>63</v>
      </c>
      <c r="B38" s="17"/>
      <c r="C38" s="17"/>
      <c r="D38" s="17"/>
      <c r="E38" s="18"/>
      <c r="F38" s="18"/>
      <c r="G38" s="18"/>
    </row>
    <row r="39" spans="1:7" x14ac:dyDescent="0.25">
      <c r="A39" s="16" t="s">
        <v>64</v>
      </c>
      <c r="B39" s="17"/>
      <c r="C39" s="17"/>
      <c r="D39" s="17"/>
      <c r="E39" s="18"/>
      <c r="F39" s="18"/>
      <c r="G39" s="18"/>
    </row>
    <row r="40" spans="1:7" x14ac:dyDescent="0.25">
      <c r="A40" s="16" t="s">
        <v>65</v>
      </c>
      <c r="B40" s="17"/>
      <c r="C40" s="17"/>
      <c r="D40" s="17"/>
      <c r="E40" s="18"/>
      <c r="F40" s="18"/>
      <c r="G40" s="18"/>
    </row>
    <row r="41" spans="1:7" x14ac:dyDescent="0.25">
      <c r="A41" s="16" t="s">
        <v>66</v>
      </c>
      <c r="B41" s="17"/>
      <c r="C41" s="17"/>
      <c r="D41" s="17"/>
      <c r="E41" s="18"/>
      <c r="F41" s="18"/>
      <c r="G41" s="18"/>
    </row>
    <row r="42" spans="1:7" ht="30" x14ac:dyDescent="0.25">
      <c r="A42" s="16" t="s">
        <v>67</v>
      </c>
      <c r="B42" s="17"/>
      <c r="C42" s="17"/>
      <c r="D42" s="17"/>
      <c r="E42" s="18"/>
      <c r="F42" s="18"/>
      <c r="G42" s="18"/>
    </row>
    <row r="43" spans="1:7" ht="30" x14ac:dyDescent="0.25">
      <c r="A43" s="16" t="s">
        <v>68</v>
      </c>
      <c r="B43" s="17"/>
      <c r="C43" s="17"/>
      <c r="D43" s="17"/>
      <c r="E43" s="18"/>
      <c r="F43" s="18"/>
      <c r="G43" s="18"/>
    </row>
    <row r="44" spans="1:7" x14ac:dyDescent="0.25">
      <c r="A44" s="16" t="s">
        <v>69</v>
      </c>
      <c r="B44" s="17"/>
      <c r="C44" s="17"/>
      <c r="D44" s="17"/>
      <c r="E44" s="18"/>
      <c r="F44" s="18"/>
      <c r="G44" s="18"/>
    </row>
    <row r="45" spans="1:7" ht="30" x14ac:dyDescent="0.25">
      <c r="A45" s="16" t="s">
        <v>70</v>
      </c>
      <c r="B45" s="17"/>
      <c r="C45" s="17"/>
      <c r="D45" s="17"/>
      <c r="E45" s="18"/>
      <c r="F45" s="18"/>
      <c r="G45" s="18"/>
    </row>
    <row r="46" spans="1:7" ht="30" x14ac:dyDescent="0.25">
      <c r="A46" s="16" t="s">
        <v>71</v>
      </c>
      <c r="B46" s="17"/>
      <c r="C46" s="17"/>
      <c r="D46" s="17"/>
      <c r="E46" s="18"/>
      <c r="F46" s="18"/>
      <c r="G46" s="18"/>
    </row>
    <row r="47" spans="1:7" ht="30" x14ac:dyDescent="0.25">
      <c r="A47" s="16" t="s">
        <v>72</v>
      </c>
      <c r="B47" s="17"/>
      <c r="C47" s="17"/>
      <c r="D47" s="17"/>
      <c r="E47" s="18"/>
      <c r="F47" s="18"/>
      <c r="G47" s="18"/>
    </row>
    <row r="48" spans="1:7" x14ac:dyDescent="0.25">
      <c r="A48" s="16" t="s">
        <v>73</v>
      </c>
      <c r="B48" s="17"/>
      <c r="C48" s="17"/>
      <c r="D48" s="17"/>
      <c r="E48" s="18"/>
      <c r="F48" s="18"/>
      <c r="G48" s="18"/>
    </row>
    <row r="49" spans="1:7" x14ac:dyDescent="0.25">
      <c r="A49" s="16" t="s">
        <v>74</v>
      </c>
      <c r="B49" s="17"/>
      <c r="C49" s="17"/>
      <c r="D49" s="17"/>
      <c r="E49" s="18"/>
      <c r="F49" s="18"/>
      <c r="G49" s="18"/>
    </row>
    <row r="50" spans="1:7" ht="30" x14ac:dyDescent="0.25">
      <c r="A50" s="16" t="s">
        <v>75</v>
      </c>
      <c r="B50" s="17"/>
      <c r="C50" s="17"/>
      <c r="D50" s="17"/>
      <c r="E50" s="18"/>
      <c r="F50" s="18"/>
      <c r="G50" s="18"/>
    </row>
    <row r="51" spans="1:7" x14ac:dyDescent="0.25">
      <c r="A51" s="16" t="s">
        <v>76</v>
      </c>
      <c r="B51" s="17"/>
      <c r="C51" s="17"/>
      <c r="D51" s="17"/>
      <c r="E51" s="18"/>
      <c r="F51" s="18"/>
      <c r="G51" s="18"/>
    </row>
    <row r="52" spans="1:7" ht="18" customHeight="1" x14ac:dyDescent="0.25">
      <c r="A52" s="16" t="s">
        <v>77</v>
      </c>
      <c r="B52" s="17"/>
      <c r="C52" s="17"/>
      <c r="D52" s="17"/>
      <c r="E52" s="18"/>
      <c r="F52" s="18"/>
      <c r="G52" s="18"/>
    </row>
    <row r="53" spans="1:7" x14ac:dyDescent="0.25">
      <c r="A53" s="16" t="s">
        <v>78</v>
      </c>
      <c r="B53" s="17"/>
      <c r="C53" s="17"/>
      <c r="D53" s="17"/>
      <c r="E53" s="18">
        <f t="shared" si="2"/>
        <v>0</v>
      </c>
      <c r="F53" s="18">
        <f t="shared" si="3"/>
        <v>0</v>
      </c>
      <c r="G53" s="18">
        <f t="shared" si="4"/>
        <v>0</v>
      </c>
    </row>
    <row r="54" spans="1:7" x14ac:dyDescent="0.25">
      <c r="A54" s="16" t="s">
        <v>79</v>
      </c>
      <c r="B54" s="17"/>
      <c r="C54" s="17"/>
      <c r="D54" s="17"/>
      <c r="E54" s="18"/>
      <c r="F54" s="18"/>
      <c r="G54" s="18"/>
    </row>
    <row r="55" spans="1:7" x14ac:dyDescent="0.25">
      <c r="A55" s="16" t="s">
        <v>80</v>
      </c>
      <c r="B55" s="17"/>
      <c r="C55" s="17"/>
      <c r="D55" s="17"/>
      <c r="E55" s="18">
        <f t="shared" si="2"/>
        <v>0</v>
      </c>
      <c r="F55" s="18">
        <f t="shared" si="3"/>
        <v>0</v>
      </c>
      <c r="G55" s="18">
        <f t="shared" si="4"/>
        <v>0</v>
      </c>
    </row>
    <row r="56" spans="1:7" x14ac:dyDescent="0.25">
      <c r="A56" s="16" t="s">
        <v>81</v>
      </c>
      <c r="B56" s="17"/>
      <c r="C56" s="17"/>
      <c r="D56" s="17"/>
      <c r="E56" s="18">
        <f t="shared" si="2"/>
        <v>0</v>
      </c>
      <c r="F56" s="18">
        <f t="shared" si="3"/>
        <v>0</v>
      </c>
      <c r="G56" s="18">
        <f t="shared" si="4"/>
        <v>0</v>
      </c>
    </row>
    <row r="57" spans="1:7" x14ac:dyDescent="0.25">
      <c r="A57" s="16" t="s">
        <v>82</v>
      </c>
      <c r="B57" s="17"/>
      <c r="C57" s="17"/>
      <c r="D57" s="17"/>
      <c r="E57" s="18">
        <f t="shared" si="2"/>
        <v>0</v>
      </c>
      <c r="F57" s="18">
        <f t="shared" si="3"/>
        <v>0</v>
      </c>
      <c r="G57" s="18">
        <f t="shared" si="4"/>
        <v>0</v>
      </c>
    </row>
    <row r="58" spans="1:7" x14ac:dyDescent="0.25">
      <c r="A58" s="16" t="s">
        <v>83</v>
      </c>
      <c r="B58" s="17"/>
      <c r="C58" s="17"/>
      <c r="D58" s="17"/>
      <c r="E58" s="18">
        <f t="shared" si="2"/>
        <v>0</v>
      </c>
      <c r="F58" s="18">
        <f t="shared" si="3"/>
        <v>0</v>
      </c>
      <c r="G58" s="18">
        <f t="shared" si="4"/>
        <v>0</v>
      </c>
    </row>
    <row r="59" spans="1:7" x14ac:dyDescent="0.25">
      <c r="A59" s="16" t="s">
        <v>84</v>
      </c>
      <c r="B59" s="17"/>
      <c r="C59" s="17"/>
      <c r="D59" s="17"/>
      <c r="E59" s="18">
        <f t="shared" si="2"/>
        <v>0</v>
      </c>
      <c r="F59" s="18">
        <f t="shared" si="3"/>
        <v>0</v>
      </c>
      <c r="G59" s="18">
        <f t="shared" si="4"/>
        <v>0</v>
      </c>
    </row>
    <row r="60" spans="1:7" x14ac:dyDescent="0.25">
      <c r="A60" s="66" t="s">
        <v>17</v>
      </c>
      <c r="B60" s="67"/>
      <c r="C60" s="67"/>
      <c r="D60" s="67"/>
      <c r="E60" s="67"/>
      <c r="F60" s="67"/>
      <c r="G60" s="67"/>
    </row>
    <row r="61" spans="1:7" ht="30" x14ac:dyDescent="0.25">
      <c r="A61" s="16" t="s">
        <v>85</v>
      </c>
      <c r="B61" s="17"/>
      <c r="C61" s="17"/>
      <c r="D61" s="17"/>
      <c r="E61" s="18">
        <f t="shared" si="2"/>
        <v>0</v>
      </c>
      <c r="F61" s="18">
        <f t="shared" ref="F61:F68" si="5">C61</f>
        <v>0</v>
      </c>
      <c r="G61" s="18">
        <f t="shared" ref="G61:G68" si="6">D61</f>
        <v>0</v>
      </c>
    </row>
    <row r="62" spans="1:7" x14ac:dyDescent="0.25">
      <c r="A62" s="16" t="s">
        <v>86</v>
      </c>
      <c r="B62" s="17"/>
      <c r="C62" s="17"/>
      <c r="D62" s="17"/>
      <c r="E62" s="18"/>
      <c r="F62" s="18"/>
      <c r="G62" s="18"/>
    </row>
    <row r="63" spans="1:7" x14ac:dyDescent="0.25">
      <c r="A63" s="16" t="s">
        <v>87</v>
      </c>
      <c r="B63" s="17"/>
      <c r="C63" s="17"/>
      <c r="D63" s="17"/>
      <c r="E63" s="18"/>
      <c r="F63" s="18"/>
      <c r="G63" s="18"/>
    </row>
    <row r="64" spans="1:7" x14ac:dyDescent="0.25">
      <c r="A64" s="16" t="s">
        <v>88</v>
      </c>
      <c r="B64" s="17"/>
      <c r="C64" s="17"/>
      <c r="D64" s="17"/>
      <c r="E64" s="18"/>
      <c r="F64" s="18"/>
      <c r="G64" s="18"/>
    </row>
    <row r="65" spans="1:7" ht="30" x14ac:dyDescent="0.25">
      <c r="A65" s="16" t="s">
        <v>89</v>
      </c>
      <c r="B65" s="17"/>
      <c r="C65" s="17"/>
      <c r="D65" s="17"/>
      <c r="E65" s="18"/>
      <c r="F65" s="18"/>
      <c r="G65" s="18"/>
    </row>
    <row r="66" spans="1:7" ht="30" x14ac:dyDescent="0.25">
      <c r="A66" s="16" t="s">
        <v>90</v>
      </c>
      <c r="B66" s="17"/>
      <c r="C66" s="17"/>
      <c r="D66" s="17"/>
      <c r="E66" s="18"/>
      <c r="F66" s="18"/>
      <c r="G66" s="18"/>
    </row>
    <row r="67" spans="1:7" x14ac:dyDescent="0.25">
      <c r="A67" s="16" t="s">
        <v>91</v>
      </c>
      <c r="B67" s="17"/>
      <c r="C67" s="17"/>
      <c r="D67" s="17"/>
      <c r="E67" s="18"/>
      <c r="F67" s="18"/>
      <c r="G67" s="18"/>
    </row>
    <row r="68" spans="1:7" x14ac:dyDescent="0.25">
      <c r="A68" s="16" t="s">
        <v>92</v>
      </c>
      <c r="B68" s="17"/>
      <c r="C68" s="17"/>
      <c r="D68" s="17"/>
      <c r="E68" s="18">
        <f t="shared" si="2"/>
        <v>0</v>
      </c>
      <c r="F68" s="18">
        <f t="shared" si="5"/>
        <v>0</v>
      </c>
      <c r="G68" s="18">
        <f t="shared" si="6"/>
        <v>0</v>
      </c>
    </row>
    <row r="69" spans="1:7" x14ac:dyDescent="0.25">
      <c r="A69" s="3" t="s">
        <v>18</v>
      </c>
      <c r="B69" s="4">
        <f>COUNTIF(B$14:B$33, "yes") + COUNTIF(B$35:B$59, "yes") + COUNTIF(B$61:B$68, "yes")</f>
        <v>0</v>
      </c>
      <c r="C69" s="4">
        <f>COUNTIF(C$14:C$33, "yes") + COUNTIF(C$35:C$59, "yes") + COUNTIF(C$61:C$68, "yes")</f>
        <v>0</v>
      </c>
      <c r="D69" s="4">
        <f>COUNTIF(D$14:D$33, "yes") + COUNTIF(D$35:D$59, "yes") + COUNTIF(D$61:D$68, "yes")</f>
        <v>0</v>
      </c>
      <c r="E69" s="4">
        <f>COUNTIF(B$14:E$33, "yes") + COUNTIF(E$35:E$59, "yes") + COUNTIF(E$61:E$68, "yes")</f>
        <v>0</v>
      </c>
      <c r="F69" s="4">
        <f>COUNTIF(F$14:F$33, "yes") + COUNTIF(F$35:F$59, "yes") + COUNTIF(F$61:F$68, "yes")</f>
        <v>0</v>
      </c>
      <c r="G69" s="4">
        <f>COUNTIF(G$14:G$33, "yes") + COUNTIF(G$35:G$59, "yes") + COUNTIF(G$61:G$68, "yes")</f>
        <v>0</v>
      </c>
    </row>
    <row r="70" spans="1:7" x14ac:dyDescent="0.25">
      <c r="A70" s="4" t="s">
        <v>19</v>
      </c>
      <c r="B70" s="7" t="e">
        <f>B69/($B$69+$C$69+$D$69)</f>
        <v>#DIV/0!</v>
      </c>
      <c r="C70" s="7" t="e">
        <f t="shared" ref="C70:G70" si="7">C69/($B$69+$C$69+$D$69)</f>
        <v>#DIV/0!</v>
      </c>
      <c r="D70" s="7" t="e">
        <f t="shared" si="7"/>
        <v>#DIV/0!</v>
      </c>
      <c r="E70" s="7" t="e">
        <f t="shared" si="7"/>
        <v>#DIV/0!</v>
      </c>
      <c r="F70" s="7" t="e">
        <f t="shared" si="7"/>
        <v>#DIV/0!</v>
      </c>
      <c r="G70" s="7" t="e">
        <f t="shared" si="7"/>
        <v>#DIV/0!</v>
      </c>
    </row>
    <row r="71" spans="1:7" x14ac:dyDescent="0.25">
      <c r="B71" s="1"/>
      <c r="C71" s="1"/>
      <c r="D71" s="1"/>
      <c r="E71" s="1"/>
      <c r="F71" s="1"/>
      <c r="G71" s="1"/>
    </row>
    <row r="72" spans="1:7" x14ac:dyDescent="0.25">
      <c r="A72" s="30" t="s">
        <v>20</v>
      </c>
      <c r="B72" s="5"/>
      <c r="C72" s="5"/>
      <c r="D72" s="5"/>
      <c r="E72" s="31" t="e">
        <f>IF(E70&gt;=10%, "Reduction required", "No reduction required")</f>
        <v>#DIV/0!</v>
      </c>
      <c r="F72" s="31" t="e">
        <f>IF(F70&gt;=20%, "Reduction required", "No reduction required")</f>
        <v>#DIV/0!</v>
      </c>
      <c r="G72" s="6"/>
    </row>
    <row r="73" spans="1:7" x14ac:dyDescent="0.25">
      <c r="A73" s="1"/>
    </row>
    <row r="74" spans="1:7" ht="17.25" customHeight="1" x14ac:dyDescent="0.25">
      <c r="A74" s="51" t="s">
        <v>21</v>
      </c>
      <c r="B74" s="52" t="s">
        <v>22</v>
      </c>
      <c r="C74" s="53"/>
      <c r="D74" s="53"/>
      <c r="E74" s="53"/>
      <c r="F74" s="53"/>
      <c r="G74" s="54"/>
    </row>
    <row r="75" spans="1:7" x14ac:dyDescent="0.25">
      <c r="A75" s="40"/>
      <c r="B75" s="55" t="s">
        <v>23</v>
      </c>
      <c r="C75" s="56"/>
      <c r="D75" s="56"/>
      <c r="E75" s="56"/>
      <c r="F75" s="56"/>
      <c r="G75" s="57"/>
    </row>
    <row r="76" spans="1:7" x14ac:dyDescent="0.25">
      <c r="A76" s="61"/>
      <c r="B76" s="58"/>
      <c r="C76" s="59"/>
      <c r="D76" s="59"/>
      <c r="E76" s="59"/>
      <c r="F76" s="59"/>
      <c r="G76" s="60"/>
    </row>
    <row r="77" spans="1:7" x14ac:dyDescent="0.25">
      <c r="A77" s="62"/>
      <c r="B77" s="19"/>
      <c r="C77" s="10"/>
      <c r="D77" s="10"/>
      <c r="E77" s="10"/>
      <c r="F77" s="10"/>
      <c r="G77" s="20"/>
    </row>
    <row r="78" spans="1:7" x14ac:dyDescent="0.25">
      <c r="A78" s="63"/>
      <c r="B78" s="41" t="s">
        <v>24</v>
      </c>
      <c r="C78" s="41"/>
      <c r="D78" s="21">
        <v>52</v>
      </c>
      <c r="E78" s="10"/>
      <c r="F78" s="21" t="s">
        <v>25</v>
      </c>
      <c r="G78" s="22">
        <v>4000</v>
      </c>
    </row>
    <row r="79" spans="1:7" ht="15" customHeight="1" x14ac:dyDescent="0.25">
      <c r="A79" s="39" t="s">
        <v>26</v>
      </c>
      <c r="B79" s="41" t="s">
        <v>27</v>
      </c>
      <c r="C79" s="41"/>
      <c r="D79" s="21">
        <v>278</v>
      </c>
      <c r="E79" s="10"/>
      <c r="F79" s="21" t="s">
        <v>28</v>
      </c>
      <c r="G79" s="22">
        <f>ROUNDDOWN((G78-(G78*50%))*(D81/D79),0)</f>
        <v>0</v>
      </c>
    </row>
    <row r="80" spans="1:7" x14ac:dyDescent="0.25">
      <c r="A80" s="40"/>
      <c r="B80" s="42" t="s">
        <v>29</v>
      </c>
      <c r="C80" s="42"/>
      <c r="D80" s="23"/>
      <c r="E80" s="10"/>
      <c r="F80" s="10"/>
      <c r="G80" s="24"/>
    </row>
    <row r="81" spans="1:7" x14ac:dyDescent="0.25">
      <c r="A81" s="43"/>
      <c r="B81" s="46" t="s">
        <v>30</v>
      </c>
      <c r="C81" s="47"/>
      <c r="D81" s="26"/>
      <c r="E81" s="10"/>
      <c r="F81" s="25" t="s">
        <v>31</v>
      </c>
      <c r="G81" s="22">
        <f>G78-G79</f>
        <v>4000</v>
      </c>
    </row>
    <row r="82" spans="1:7" x14ac:dyDescent="0.25">
      <c r="A82" s="44"/>
      <c r="B82" s="10"/>
      <c r="C82" s="10"/>
      <c r="D82" s="10"/>
      <c r="E82" s="10"/>
      <c r="F82" s="10"/>
      <c r="G82" s="27"/>
    </row>
    <row r="83" spans="1:7" x14ac:dyDescent="0.25">
      <c r="A83" s="45"/>
      <c r="B83" s="28"/>
      <c r="C83" s="28"/>
      <c r="D83" s="28"/>
      <c r="E83" s="28"/>
      <c r="F83" s="28"/>
      <c r="G83" s="29"/>
    </row>
    <row r="84" spans="1:7" x14ac:dyDescent="0.25">
      <c r="B84" s="10"/>
      <c r="C84" s="10"/>
      <c r="D84" s="10"/>
      <c r="E84" s="10"/>
      <c r="F84" s="10"/>
      <c r="G84" s="10"/>
    </row>
    <row r="85" spans="1:7" x14ac:dyDescent="0.25">
      <c r="B85" s="69" t="s">
        <v>32</v>
      </c>
      <c r="C85" s="70"/>
      <c r="D85" s="70"/>
      <c r="E85" s="70"/>
      <c r="F85" s="69" t="s">
        <v>33</v>
      </c>
      <c r="G85" s="70"/>
    </row>
    <row r="86" spans="1:7" x14ac:dyDescent="0.25">
      <c r="A86" s="8"/>
      <c r="B86" s="69"/>
      <c r="C86" s="70"/>
      <c r="D86" s="70"/>
      <c r="E86" s="70"/>
      <c r="F86" s="69"/>
      <c r="G86" s="70"/>
    </row>
    <row r="87" spans="1:7" x14ac:dyDescent="0.25">
      <c r="A87" s="8"/>
      <c r="B87" s="69" t="s">
        <v>34</v>
      </c>
      <c r="C87" s="71"/>
      <c r="D87" s="71"/>
      <c r="E87" s="71"/>
      <c r="F87" s="69" t="s">
        <v>33</v>
      </c>
      <c r="G87" s="72"/>
    </row>
    <row r="88" spans="1:7" x14ac:dyDescent="0.25">
      <c r="A88" s="8"/>
      <c r="B88" s="69"/>
      <c r="C88" s="71"/>
      <c r="D88" s="71"/>
      <c r="E88" s="71"/>
      <c r="F88" s="69"/>
      <c r="G88" s="73"/>
    </row>
    <row r="89" spans="1:7" x14ac:dyDescent="0.25">
      <c r="B89" s="10"/>
      <c r="C89" s="10"/>
      <c r="D89" s="10"/>
      <c r="E89" s="10"/>
      <c r="F89" s="10"/>
      <c r="G89" s="10"/>
    </row>
    <row r="90" spans="1:7" x14ac:dyDescent="0.25"/>
    <row r="91" spans="1:7" x14ac:dyDescent="0.25"/>
    <row r="92" spans="1:7" x14ac:dyDescent="0.25"/>
    <row r="93" spans="1:7" x14ac:dyDescent="0.25"/>
  </sheetData>
  <mergeCells count="26">
    <mergeCell ref="B85:B86"/>
    <mergeCell ref="C85:E86"/>
    <mergeCell ref="F85:F86"/>
    <mergeCell ref="G85:G86"/>
    <mergeCell ref="B87:B88"/>
    <mergeCell ref="C87:E88"/>
    <mergeCell ref="F87:F88"/>
    <mergeCell ref="G87:G88"/>
    <mergeCell ref="F1:G1"/>
    <mergeCell ref="F2:G2"/>
    <mergeCell ref="A9:G9"/>
    <mergeCell ref="A74:A75"/>
    <mergeCell ref="B74:G74"/>
    <mergeCell ref="B75:G76"/>
    <mergeCell ref="A76:A78"/>
    <mergeCell ref="B78:C78"/>
    <mergeCell ref="B12:D12"/>
    <mergeCell ref="E12:G12"/>
    <mergeCell ref="A34:G34"/>
    <mergeCell ref="A60:G60"/>
    <mergeCell ref="A10:G10"/>
    <mergeCell ref="A79:A80"/>
    <mergeCell ref="B79:C79"/>
    <mergeCell ref="B80:C80"/>
    <mergeCell ref="A81:A83"/>
    <mergeCell ref="B81:C81"/>
  </mergeCells>
  <dataValidations count="1">
    <dataValidation allowBlank="1" showInputMessage="1" showErrorMessage="1" sqref="E35:G59 B69:G71 E61:G68 E14:G33" xr:uid="{42069D2D-D53B-472A-98F7-7FB647E33C05}"/>
  </dataValidations>
  <pageMargins left="0.7" right="0.7" top="0.75" bottom="0.75" header="0.3" footer="0.3"/>
  <pageSetup paperSize="9" orientation="portrait" r:id="rId1"/>
  <extLst>
    <ext xmlns:x14="http://schemas.microsoft.com/office/spreadsheetml/2009/9/main" uri="{CCE6A557-97BC-4b89-ADB6-D9C93CAAB3DF}">
      <x14:dataValidations xmlns:xm="http://schemas.microsoft.com/office/excel/2006/main" count="2">
        <x14:dataValidation type="list" allowBlank="1" showInputMessage="1" showErrorMessage="1" xr:uid="{2DBB117A-291C-430A-9D8F-6BDC034ED0C3}">
          <x14:formula1>
            <xm:f>'Data Look Up'!$A$1:$A$2</xm:f>
          </x14:formula1>
          <xm:sqref>B35:D59 B14:D33 B61:D68 B7</xm:sqref>
        </x14:dataValidation>
        <x14:dataValidation type="list" allowBlank="1" showInputMessage="1" showErrorMessage="1" xr:uid="{6D161D53-8589-4F3A-AC7A-D24C702BE395}">
          <x14:formula1>
            <xm:f>'Data Look Up'!$C$1:$C$12</xm:f>
          </x14:formula1>
          <xm:sqref>B3</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64E06B1-28A0-43E5-B24B-D28C3FFB6CE5}">
  <dimension ref="A1:C12"/>
  <sheetViews>
    <sheetView workbookViewId="0">
      <selection activeCell="C13" sqref="C13"/>
    </sheetView>
  </sheetViews>
  <sheetFormatPr defaultRowHeight="15" x14ac:dyDescent="0.25"/>
  <sheetData>
    <row r="1" spans="1:3" x14ac:dyDescent="0.25">
      <c r="A1" t="s">
        <v>35</v>
      </c>
      <c r="C1" t="s">
        <v>36</v>
      </c>
    </row>
    <row r="2" spans="1:3" x14ac:dyDescent="0.25">
      <c r="A2" t="s">
        <v>37</v>
      </c>
      <c r="C2" s="2">
        <v>1</v>
      </c>
    </row>
    <row r="3" spans="1:3" x14ac:dyDescent="0.25">
      <c r="C3" s="2">
        <v>2</v>
      </c>
    </row>
    <row r="4" spans="1:3" x14ac:dyDescent="0.25">
      <c r="C4" s="2">
        <v>3</v>
      </c>
    </row>
    <row r="5" spans="1:3" x14ac:dyDescent="0.25">
      <c r="C5" s="2">
        <v>4</v>
      </c>
    </row>
    <row r="6" spans="1:3" x14ac:dyDescent="0.25">
      <c r="C6" s="2">
        <v>5</v>
      </c>
    </row>
    <row r="7" spans="1:3" x14ac:dyDescent="0.25">
      <c r="C7" s="2">
        <v>6</v>
      </c>
    </row>
    <row r="8" spans="1:3" x14ac:dyDescent="0.25">
      <c r="C8" s="2">
        <v>7</v>
      </c>
    </row>
    <row r="9" spans="1:3" x14ac:dyDescent="0.25">
      <c r="C9" s="2">
        <v>8</v>
      </c>
    </row>
    <row r="10" spans="1:3" x14ac:dyDescent="0.25">
      <c r="C10" s="2">
        <v>9</v>
      </c>
    </row>
    <row r="11" spans="1:3" x14ac:dyDescent="0.25">
      <c r="C11" s="2">
        <v>10</v>
      </c>
    </row>
    <row r="12" spans="1:3" x14ac:dyDescent="0.25">
      <c r="C12" s="2" t="s">
        <v>38</v>
      </c>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00D54B39C604B443B4F7BCF05D2107E8" ma:contentTypeVersion="6" ma:contentTypeDescription="Create a new document." ma:contentTypeScope="" ma:versionID="ad3637d7f8cb9c1c5cbc200a31412aa5">
  <xsd:schema xmlns:xsd="http://www.w3.org/2001/XMLSchema" xmlns:xs="http://www.w3.org/2001/XMLSchema" xmlns:p="http://schemas.microsoft.com/office/2006/metadata/properties" xmlns:ns2="a5b636a4-e914-4a7b-aedd-dbc9638d2a49" xmlns:ns3="105f32bb-53f0-478e-953d-d89a77faf182" targetNamespace="http://schemas.microsoft.com/office/2006/metadata/properties" ma:root="true" ma:fieldsID="1044127568881a2fa02a1078c517e548" ns2:_="" ns3:_="">
    <xsd:import namespace="a5b636a4-e914-4a7b-aedd-dbc9638d2a49"/>
    <xsd:import namespace="105f32bb-53f0-478e-953d-d89a77faf182"/>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a5b636a4-e914-4a7b-aedd-dbc9638d2a49"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2" nillable="true" ma:displayName="MediaServiceObjectDetectorVersions" ma:hidden="true" ma:indexed="true" ma:internalName="MediaServiceObjectDetectorVersions" ma:readOnly="true">
      <xsd:simpleType>
        <xsd:restriction base="dms:Text"/>
      </xsd:simpleType>
    </xsd:element>
    <xsd:element name="MediaServiceSearchProperties" ma:index="13"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105f32bb-53f0-478e-953d-d89a77faf182" elementFormDefault="qualified">
    <xsd:import namespace="http://schemas.microsoft.com/office/2006/documentManagement/types"/>
    <xsd:import namespace="http://schemas.microsoft.com/office/infopath/2007/PartnerControls"/>
    <xsd:element name="SharedWithUsers" ma:index="1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5D03CBEC-68A5-4E4C-AE55-8C546FDB655F}">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a5b636a4-e914-4a7b-aedd-dbc9638d2a49"/>
    <ds:schemaRef ds:uri="105f32bb-53f0-478e-953d-d89a77faf182"/>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83581E90-770E-4DCA-9C43-9D31FBEC63BE}">
  <ds:schemaRefs>
    <ds:schemaRef ds:uri="http://schemas.microsoft.com/sharepoint/v3/contenttype/forms"/>
  </ds:schemaRefs>
</ds:datastoreItem>
</file>

<file path=customXml/itemProps3.xml><?xml version="1.0" encoding="utf-8"?>
<ds:datastoreItem xmlns:ds="http://schemas.openxmlformats.org/officeDocument/2006/customXml" ds:itemID="{80C2E65B-FA11-4CA7-A461-EDFC2FFADC4A}">
  <ds:schemaRefs>
    <ds:schemaRef ds:uri="http://schemas.microsoft.com/office/2006/metadata/properties"/>
    <ds:schemaRef ds:uri="http://schemas.microsoft.com/office/infopath/2007/PartnerControl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Skills Scan</vt:lpstr>
      <vt:lpstr>Data Look Up</vt:lpstr>
    </vt:vector>
  </TitlesOfParts>
  <Manager/>
  <Company>Dudley College of Technology</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Rachel Corns</dc:creator>
  <cp:keywords/>
  <dc:description/>
  <cp:lastModifiedBy>Susanne Davies</cp:lastModifiedBy>
  <cp:revision/>
  <dcterms:created xsi:type="dcterms:W3CDTF">2025-08-04T09:15:54Z</dcterms:created>
  <dcterms:modified xsi:type="dcterms:W3CDTF">2026-08-21T15:09:34Z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0x01010000D54B39C604B443B4F7BCF05D2107E8</vt:lpwstr>
  </property>
</Properties>
</file>