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Skill Scans\"/>
    </mc:Choice>
  </mc:AlternateContent>
  <xr:revisionPtr revIDLastSave="56" documentId="8_{F2CBDBBF-9947-4247-93F1-6E293398033A}" xr6:coauthVersionLast="47" xr6:coauthVersionMax="47" xr10:uidLastSave="{03100133-EB5F-4DDA-8634-F8886DA3EB33}"/>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1" l="1"/>
  <c r="G73" i="1"/>
  <c r="G75" i="1" s="1"/>
  <c r="C7" i="1"/>
  <c r="C3" i="1"/>
  <c r="G44" i="1"/>
  <c r="G45" i="1"/>
  <c r="G46" i="1"/>
  <c r="G47" i="1"/>
  <c r="G48" i="1"/>
  <c r="G49" i="1"/>
  <c r="G50" i="1"/>
  <c r="G51" i="1"/>
  <c r="G52" i="1"/>
  <c r="G53" i="1"/>
  <c r="G54" i="1"/>
  <c r="G55" i="1"/>
  <c r="G56" i="1"/>
  <c r="G57" i="1"/>
  <c r="F44" i="1"/>
  <c r="F45" i="1"/>
  <c r="F46" i="1"/>
  <c r="F47" i="1"/>
  <c r="F48" i="1"/>
  <c r="F49" i="1"/>
  <c r="F50" i="1"/>
  <c r="F51" i="1"/>
  <c r="F52" i="1"/>
  <c r="F53" i="1"/>
  <c r="F54" i="1"/>
  <c r="F55" i="1"/>
  <c r="F56" i="1"/>
  <c r="F57" i="1"/>
  <c r="E44" i="1"/>
  <c r="E45" i="1"/>
  <c r="E46" i="1"/>
  <c r="E47" i="1"/>
  <c r="E48" i="1"/>
  <c r="E49" i="1"/>
  <c r="E50" i="1"/>
  <c r="E51" i="1"/>
  <c r="E52" i="1"/>
  <c r="E53" i="1"/>
  <c r="E54" i="1"/>
  <c r="E55" i="1"/>
  <c r="E56" i="1"/>
  <c r="E57" i="1"/>
  <c r="G30" i="1"/>
  <c r="F30" i="1"/>
  <c r="E30" i="1"/>
  <c r="G17" i="1"/>
  <c r="G18" i="1"/>
  <c r="G19" i="1"/>
  <c r="G20" i="1"/>
  <c r="G21" i="1"/>
  <c r="G22" i="1"/>
  <c r="G23" i="1"/>
  <c r="G24" i="1"/>
  <c r="G25" i="1"/>
  <c r="G26" i="1"/>
  <c r="G27" i="1"/>
  <c r="F17" i="1"/>
  <c r="F18" i="1"/>
  <c r="F19" i="1"/>
  <c r="F20" i="1"/>
  <c r="F21" i="1"/>
  <c r="F22" i="1"/>
  <c r="F23" i="1"/>
  <c r="F24" i="1"/>
  <c r="F25" i="1"/>
  <c r="F26" i="1"/>
  <c r="F27" i="1"/>
  <c r="E17" i="1"/>
  <c r="E18" i="1"/>
  <c r="E19" i="1"/>
  <c r="E20" i="1"/>
  <c r="E21" i="1"/>
  <c r="E22" i="1"/>
  <c r="E23" i="1"/>
  <c r="E24" i="1"/>
  <c r="E25" i="1"/>
  <c r="E26" i="1"/>
  <c r="E27" i="1"/>
  <c r="G43" i="1"/>
  <c r="F43" i="1"/>
  <c r="E43" i="1"/>
  <c r="E13" i="1"/>
  <c r="F13" i="1"/>
  <c r="F59" i="1"/>
  <c r="G59" i="1"/>
  <c r="F60" i="1"/>
  <c r="G60" i="1"/>
  <c r="F61" i="1"/>
  <c r="G61" i="1"/>
  <c r="F62" i="1"/>
  <c r="G62" i="1"/>
  <c r="E60" i="1"/>
  <c r="E61" i="1"/>
  <c r="E62" i="1"/>
  <c r="E59" i="1"/>
  <c r="F32" i="1"/>
  <c r="G32" i="1"/>
  <c r="F33" i="1"/>
  <c r="G33" i="1"/>
  <c r="F34" i="1"/>
  <c r="G34" i="1"/>
  <c r="F35" i="1"/>
  <c r="G35" i="1"/>
  <c r="F36" i="1"/>
  <c r="G36" i="1"/>
  <c r="F37" i="1"/>
  <c r="G37" i="1"/>
  <c r="F38" i="1"/>
  <c r="G38" i="1"/>
  <c r="F39" i="1"/>
  <c r="G39" i="1"/>
  <c r="F40" i="1"/>
  <c r="G40" i="1"/>
  <c r="F41" i="1"/>
  <c r="G41" i="1"/>
  <c r="F42" i="1"/>
  <c r="G42" i="1"/>
  <c r="E33" i="1"/>
  <c r="E34" i="1"/>
  <c r="E35" i="1"/>
  <c r="E36" i="1"/>
  <c r="E37" i="1"/>
  <c r="E38" i="1"/>
  <c r="E39" i="1"/>
  <c r="E40" i="1"/>
  <c r="E41" i="1"/>
  <c r="E42" i="1"/>
  <c r="E32" i="1"/>
  <c r="G13" i="1"/>
  <c r="F14" i="1"/>
  <c r="G14" i="1"/>
  <c r="F15" i="1"/>
  <c r="G15" i="1"/>
  <c r="F16" i="1"/>
  <c r="G16" i="1"/>
  <c r="F28" i="1"/>
  <c r="G28" i="1"/>
  <c r="F29" i="1"/>
  <c r="G29" i="1"/>
  <c r="E14" i="1"/>
  <c r="E15" i="1"/>
  <c r="E16" i="1"/>
  <c r="E28" i="1"/>
  <c r="E29" i="1"/>
  <c r="C63" i="1"/>
  <c r="D63" i="1"/>
  <c r="B63" i="1"/>
  <c r="G63" i="1" l="1"/>
  <c r="G64" i="1" s="1"/>
  <c r="E63" i="1"/>
  <c r="E64" i="1" s="1"/>
  <c r="E66" i="1" s="1"/>
  <c r="F63" i="1"/>
  <c r="F64" i="1" s="1"/>
  <c r="F66" i="1" s="1"/>
  <c r="B64" i="1"/>
  <c r="D64" i="1"/>
  <c r="C64" i="1"/>
</calcChain>
</file>

<file path=xl/sharedStrings.xml><?xml version="1.0" encoding="utf-8"?>
<sst xmlns="http://schemas.openxmlformats.org/spreadsheetml/2006/main" count="91" uniqueCount="87">
  <si>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</si>
  <si>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</si>
  <si>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</si>
  <si>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</si>
  <si>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</si>
  <si>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</si>
  <si>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</si>
  <si>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</si>
  <si>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</si>
  <si>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Plumbing and Domestic Heating Technician - Domestic gas fired hot water heating appliance technician - (ST0303) Version 1.2</t>
  </si>
  <si>
    <t xml:space="preserve">Employer and Apprentice Rating </t>
  </si>
  <si>
    <t>Assessor Verification</t>
  </si>
  <si>
    <t xml:space="preserve">Skills </t>
  </si>
  <si>
    <t>No Training Required</t>
  </si>
  <si>
    <t>Part Training required</t>
  </si>
  <si>
    <t>Full Training required</t>
  </si>
  <si>
    <r>
      <t>S1</t>
    </r>
    <r>
      <rPr>
        <sz val="11"/>
        <color rgb="FF000000"/>
        <rFont val="Aptos Narrow"/>
        <scheme val="minor"/>
      </rPr>
      <t>: Operate in a safe working manner by adhering to health and safety legislation, approved codes of practice and guidance and applying safe working practices.</t>
    </r>
  </si>
  <si>
    <r>
      <t>S2</t>
    </r>
    <r>
      <rPr>
        <sz val="11"/>
        <color rgb="FF000000"/>
        <rFont val="Aptos Narrow"/>
        <scheme val="minor"/>
      </rPr>
      <t>: Carry out and apply the common processes and techniques used in the installation and test of plumbing and domestic heating systems (cold water, hot water, central heating and sanitary appliances and pipework).</t>
    </r>
  </si>
  <si>
    <r>
      <t>S3</t>
    </r>
    <r>
      <rPr>
        <sz val="11"/>
        <color rgb="FF000000"/>
        <rFont val="Aptos Narrow"/>
        <scheme val="minor"/>
      </rPr>
      <t>: Carry out and apply the common processes and techniques used in the installation and test of rainwater systems.</t>
    </r>
  </si>
  <si>
    <r>
      <t>S4</t>
    </r>
    <r>
      <rPr>
        <sz val="11"/>
        <color rgb="FF000000"/>
        <rFont val="Aptos Narrow"/>
        <scheme val="minor"/>
      </rPr>
      <t>: Plan tasks within plumbing and domestic heating systems industry.</t>
    </r>
  </si>
  <si>
    <r>
      <t>S5</t>
    </r>
    <r>
      <rPr>
        <sz val="11"/>
        <color rgb="FF000000"/>
        <rFont val="Aptos Narrow"/>
        <scheme val="minor"/>
      </rPr>
      <t>: Identify and document hazards for the plumbing and domestic heating systems work. Apply control measures.</t>
    </r>
  </si>
  <si>
    <r>
      <t>S6</t>
    </r>
    <r>
      <rPr>
        <sz val="11"/>
        <color rgb="FF000000"/>
        <rFont val="Aptos Narrow"/>
        <scheme val="minor"/>
      </rPr>
      <t>: Carry out commission and handover procedures and techniques on plumbing and domestic heating systems (cold water, hot water, central heating, sanitary appliances, and rainwater).</t>
    </r>
  </si>
  <si>
    <r>
      <t>S7</t>
    </r>
    <r>
      <rPr>
        <sz val="11"/>
        <color rgb="FF000000"/>
        <rFont val="Aptos Narrow"/>
        <scheme val="minor"/>
      </rPr>
      <t>: Install, test, and commission, electrical and electrical control systems applicable to plumbing and domestic heating systems.</t>
    </r>
  </si>
  <si>
    <r>
      <t>S8</t>
    </r>
    <r>
      <rPr>
        <sz val="11"/>
        <color rgb="FF000000"/>
        <rFont val="Aptos Narrow"/>
        <scheme val="minor"/>
      </rPr>
      <t>: Perform routine service, maintenance, fault diagnosis and rectification procedures and techniques on the non-electrical components of plumbing and domestic heating systems.</t>
    </r>
  </si>
  <si>
    <r>
      <t>S9</t>
    </r>
    <r>
      <rPr>
        <sz val="11"/>
        <color rgb="FF000000"/>
        <rFont val="Aptos Narrow"/>
        <scheme val="minor"/>
      </rPr>
      <t>: Perform routine service, maintenance, fault diagnosis and rectification procedures and techniques on electrical and electrical control systems applicable to plumbing and domestic heating systems including industry safe isolation procedures.</t>
    </r>
  </si>
  <si>
    <r>
      <t>S10</t>
    </r>
    <r>
      <rPr>
        <sz val="11"/>
        <color rgb="FF000000"/>
        <rFont val="Aptos Narrow"/>
        <scheme val="minor"/>
      </rPr>
      <t>: Decommission plumbing and domestic heating systems.</t>
    </r>
  </si>
  <si>
    <r>
      <t>S11</t>
    </r>
    <r>
      <rPr>
        <sz val="11"/>
        <color rgb="FF000000"/>
        <rFont val="Aptos Narrow"/>
        <scheme val="minor"/>
      </rPr>
      <t>: Decommission electrical and electrical control systems applicable to plumbing and domestic heating systems.</t>
    </r>
  </si>
  <si>
    <r>
      <t>S12</t>
    </r>
    <r>
      <rPr>
        <sz val="11"/>
        <color rgb="FF000000"/>
        <rFont val="Aptos Narrow"/>
        <scheme val="minor"/>
      </rPr>
      <t>: Plan, size and select cold and hot systems to meet customer’s needs in accordance with manufacturers guidance, regulatory requirements and industry recognised standards and procedures.</t>
    </r>
  </si>
  <si>
    <r>
      <t>S13</t>
    </r>
    <r>
      <rPr>
        <sz val="11"/>
        <color rgb="FF000000"/>
        <rFont val="Aptos Narrow"/>
        <scheme val="minor"/>
      </rPr>
      <t>: Plan, size and select domestic heating and rainwater systems to meet customers' needs in accordance with manufacturers' guidance, regulatory requirements and industry recognised standards and procedures.</t>
    </r>
  </si>
  <si>
    <r>
      <t>S14</t>
    </r>
    <r>
      <rPr>
        <sz val="11"/>
        <color rgb="FF000000"/>
        <rFont val="Aptos Narrow"/>
        <scheme val="minor"/>
      </rPr>
      <t>: Carry out and apply the common installation processes and techniques used in the installation and maintenance of natural gas systems (up to 35mm R1¼) and natural gas fired hot water and central heating appliances (up to 70kW net heat input) in the workplace.</t>
    </r>
  </si>
  <si>
    <r>
      <t>S15</t>
    </r>
    <r>
      <rPr>
        <sz val="11"/>
        <color rgb="FF000000"/>
        <rFont val="Aptos Narrow"/>
        <scheme val="minor"/>
      </rPr>
      <t>: Install, purge, test, commission and handover low pressure natural gas systems (up to 35mm R1¼) and natural gas fired hot water and central heating appliances (up to 70kW net heat input).</t>
    </r>
  </si>
  <si>
    <r>
      <t>S16</t>
    </r>
    <r>
      <rPr>
        <sz val="11"/>
        <color rgb="FF000000"/>
        <rFont val="Aptos Narrow"/>
        <scheme val="minor"/>
      </rPr>
      <t>: Perform routine service, maintenance, fault diagnosis and rectification procedures and techniques on low pressure Natural Gas systems (up to 35mm R1¼) and Natural Gas fired hot water and central heating appliances (up to 70kW net heat input).</t>
    </r>
  </si>
  <si>
    <r>
      <t>S17</t>
    </r>
    <r>
      <rPr>
        <sz val="11"/>
        <color rgb="FF000000"/>
        <rFont val="Aptos Narrow"/>
        <scheme val="minor"/>
      </rPr>
      <t>: Decommission (including disconnection and dismantling) low pressure Natural Gas systems (up to 35mm R1¼) and Natural Gas fired hot water and central heating appliances (up to 70kW net heat input).</t>
    </r>
  </si>
  <si>
    <r>
      <t>S18</t>
    </r>
    <r>
      <rPr>
        <sz val="11"/>
        <color rgb="FF000000"/>
        <rFont val="Aptos Narrow"/>
        <scheme val="minor"/>
      </rPr>
      <t>: Plan, size and select low pressure Natural Gas systems (up to 35mm R1¼) and Natural Gas fired hot water and central heating appliances (up to 70kW net heat input).</t>
    </r>
  </si>
  <si>
    <t>Knowledge</t>
  </si>
  <si>
    <r>
      <t>K1</t>
    </r>
    <r>
      <rPr>
        <sz val="11"/>
        <color rgb="FF000000"/>
        <rFont val="Aptos Narrow"/>
        <scheme val="minor"/>
      </rPr>
      <t>: The health and safety legislation, approved Codes of Practice and guidance and safe working practices applicable to work in the building services and wider construction industry.</t>
    </r>
  </si>
  <si>
    <r>
      <t>K2</t>
    </r>
    <r>
      <rPr>
        <sz val="11"/>
        <color rgb="FF000000"/>
        <rFont val="Aptos Narrow"/>
        <scheme val="minor"/>
      </rPr>
      <t>: The common processes and techniques used in the installation and test of plumbing and domestic heating systems (cold water systems, hot water systems, domestic wet central heating systems, sanitation systems).</t>
    </r>
  </si>
  <si>
    <r>
      <t>K3</t>
    </r>
    <r>
      <rPr>
        <sz val="11"/>
        <color rgb="FF000000"/>
        <rFont val="Aptos Narrow"/>
        <scheme val="minor"/>
      </rPr>
      <t>: The common processes and techniques used in the installation and test of rainwater systems.</t>
    </r>
  </si>
  <si>
    <r>
      <t>K4</t>
    </r>
    <r>
      <rPr>
        <sz val="11"/>
        <color rgb="FF000000"/>
        <rFont val="Aptos Narrow"/>
        <scheme val="minor"/>
      </rPr>
      <t>: Scientific and mechanical principles applicable to plumbing and domestic heating systems work.</t>
    </r>
  </si>
  <si>
    <r>
      <t>K5</t>
    </r>
    <r>
      <rPr>
        <sz val="11"/>
        <color rgb="FF000000"/>
        <rFont val="Aptos Narrow"/>
        <scheme val="minor"/>
      </rPr>
      <t>: The roles and responsibilities of persons within the plumbing and domestic heating systems and wider construction industry.</t>
    </r>
  </si>
  <si>
    <r>
      <t>K6</t>
    </r>
    <r>
      <rPr>
        <sz val="11"/>
        <color rgb="FF000000"/>
        <rFont val="Aptos Narrow"/>
        <scheme val="minor"/>
      </rPr>
      <t>: The legislative requirements and sources of information applicable to plumbing and domestic heating systems system installation, service and repair.</t>
    </r>
  </si>
  <si>
    <r>
      <t>K7</t>
    </r>
    <r>
      <rPr>
        <sz val="11"/>
        <color rgb="FF000000"/>
        <rFont val="Aptos Narrow"/>
        <scheme val="minor"/>
      </rPr>
      <t>: How to communicate with customers, suppliers, co-workers and members of the public who may come into contact with the work area.</t>
    </r>
  </si>
  <si>
    <r>
      <t>K8</t>
    </r>
    <r>
      <rPr>
        <sz val="11"/>
        <color rgb="FF000000"/>
        <rFont val="Aptos Narrow"/>
        <scheme val="minor"/>
      </rPr>
      <t>: The layout features, working principles and legislative requirements of plumbing and domestic heating systems.</t>
    </r>
  </si>
  <si>
    <r>
      <t>K9</t>
    </r>
    <r>
      <rPr>
        <sz val="11"/>
        <color rgb="FF000000"/>
        <rFont val="Aptos Narrow"/>
        <scheme val="minor"/>
      </rPr>
      <t>: The basic factors which influence system choice for particular applications with regard to the installation of plumbing and domestic heating systems.</t>
    </r>
  </si>
  <si>
    <r>
      <t>K10</t>
    </r>
    <r>
      <rPr>
        <sz val="11"/>
        <color rgb="FF000000"/>
        <rFont val="Aptos Narrow"/>
        <scheme val="minor"/>
      </rPr>
      <t>: The installation and testing requirements applicable to plumbing and domestic heating systems and components (cold water, hot water, central heating, sanitary appliances and pipework).</t>
    </r>
  </si>
  <si>
    <r>
      <t>K11</t>
    </r>
    <r>
      <rPr>
        <sz val="11"/>
        <color rgb="FF000000"/>
        <rFont val="Aptos Narrow"/>
        <scheme val="minor"/>
      </rPr>
      <t>: The installation and testing requirements applicable to rainwater systems and components.</t>
    </r>
  </si>
  <si>
    <r>
      <t>K12</t>
    </r>
    <r>
      <rPr>
        <sz val="11"/>
        <color rgb="FF000000"/>
        <rFont val="Aptos Narrow"/>
        <scheme val="minor"/>
      </rPr>
      <t>: The commissioning requirements applicable to plumbing and domestic heating systems and components.</t>
    </r>
  </si>
  <si>
    <r>
      <t>K13</t>
    </r>
    <r>
      <rPr>
        <sz val="11"/>
        <color rgb="FF000000"/>
        <rFont val="Aptos Narrow"/>
        <scheme val="minor"/>
      </rPr>
      <t>: The testing and commissioning requirements applicable to electrical control systems and components.</t>
    </r>
  </si>
  <si>
    <r>
      <t>K14</t>
    </r>
    <r>
      <rPr>
        <sz val="11"/>
        <color rgb="FF000000"/>
        <rFont val="Aptos Narrow"/>
        <scheme val="minor"/>
      </rPr>
      <t>: The decommissioning procedures applicable to plumbing and domestic heating systems.</t>
    </r>
  </si>
  <si>
    <r>
      <t>K15</t>
    </r>
    <r>
      <rPr>
        <sz val="11"/>
        <color rgb="FF000000"/>
        <rFont val="Aptos Narrow"/>
        <scheme val="minor"/>
      </rPr>
      <t>: The routine service and maintenance procedures applicable to plumbing and domestic heating systems.</t>
    </r>
  </si>
  <si>
    <r>
      <t>K16</t>
    </r>
    <r>
      <rPr>
        <sz val="11"/>
        <color rgb="FF000000"/>
        <rFont val="Aptos Narrow"/>
        <scheme val="minor"/>
      </rPr>
      <t>: The fault finding, diagnosis and rectification procedures applicable to plumbing and domestic heating systems.</t>
    </r>
  </si>
  <si>
    <r>
      <t>K17</t>
    </r>
    <r>
      <rPr>
        <sz val="11"/>
        <color rgb="FF000000"/>
        <rFont val="Aptos Narrow"/>
        <scheme val="minor"/>
      </rPr>
      <t>: The procedures for sizing and selecting plumbing and domestic heating systems and components to meet customer’s needs.</t>
    </r>
  </si>
  <si>
    <r>
      <t>K18</t>
    </r>
    <r>
      <rPr>
        <sz val="11"/>
        <color rgb="FF000000"/>
        <rFont val="Aptos Narrow"/>
        <scheme val="minor"/>
      </rPr>
      <t>: The legislative requirements, processes and procedures of electrical supply and control systems applicable to plumbing and domestic heating systems and work including limits to operative competence.</t>
    </r>
  </si>
  <si>
    <r>
      <t>K19</t>
    </r>
    <r>
      <rPr>
        <sz val="11"/>
        <color rgb="FF000000"/>
        <rFont val="Aptos Narrow"/>
        <scheme val="minor"/>
      </rPr>
      <t>: The common processes and techniques used in the installation and maintenance of natural gas systems (up to 35mm R1¼) and natural gas fired hot water and central heating appliances (up to 70kW net heat input).</t>
    </r>
  </si>
  <si>
    <r>
      <t>K20</t>
    </r>
    <r>
      <rPr>
        <sz val="11"/>
        <color rgb="FF000000"/>
        <rFont val="Aptos Narrow"/>
        <scheme val="minor"/>
      </rPr>
      <t>: The legislative requirements, approved codes of practice and guidance and sources of information applicable to the installation, service and repair of low pressure natural gas systems (up to 35mm R1¼) and natural gas fired hot water and central heating appliances (up to 70kW net heat input).</t>
    </r>
  </si>
  <si>
    <r>
      <t>K21</t>
    </r>
    <r>
      <rPr>
        <sz val="11"/>
        <color rgb="FF000000"/>
        <rFont val="Aptos Narrow"/>
        <scheme val="minor"/>
      </rPr>
      <t>: The installation requirements (including system modification and extension) applicable to low pressure natural gas systems (up to 35mm R1¼) and natural gas fired hot water and central heating appliances (up to 70kW net heat input).</t>
    </r>
  </si>
  <si>
    <r>
      <t>K22</t>
    </r>
    <r>
      <rPr>
        <sz val="11"/>
        <color rgb="FF000000"/>
        <rFont val="Aptos Narrow"/>
        <scheme val="minor"/>
      </rPr>
      <t>: The purging, testing and commissioning requirements applicable to low pressure natural gas systems (up to 35mm R1¼) and natural gas fired hot water and central heating appliances (up to 70kW net heat input).</t>
    </r>
  </si>
  <si>
    <r>
      <t>K23</t>
    </r>
    <r>
      <rPr>
        <sz val="11"/>
        <color rgb="FF000000"/>
        <rFont val="Aptos Narrow"/>
        <scheme val="minor"/>
      </rPr>
      <t>: The decommissioning procedures (including disconnection and dismantling) applicable to low pressure natural gas systems (up to 35mm R1¼) and natural gas fired hot water and central heating appliances (up to 70kW net heat input).</t>
    </r>
  </si>
  <si>
    <r>
      <t>K24</t>
    </r>
    <r>
      <rPr>
        <sz val="11"/>
        <color rgb="FF000000"/>
        <rFont val="Aptos Narrow"/>
        <scheme val="minor"/>
      </rPr>
      <t>: The routine service and maintenance procedures applicable to low pressure natural gas systems (up to 35mm R1¼) and natural gas fired hot water and central heating appliances (up to 70kW net heat input).</t>
    </r>
  </si>
  <si>
    <r>
      <t>K25</t>
    </r>
    <r>
      <rPr>
        <sz val="11"/>
        <color rgb="FF000000"/>
        <rFont val="Aptos Narrow"/>
        <scheme val="minor"/>
      </rPr>
      <t>: The fault finding, diagnosis and rectification procedures applicable to low pressure natural gas systems (up to 35mm R1¼) and natural gas fired hot water and central heating appliances (up to 70kW net heat input).</t>
    </r>
  </si>
  <si>
    <r>
      <t>K26</t>
    </r>
    <r>
      <rPr>
        <sz val="11"/>
        <color rgb="FF000000"/>
        <rFont val="Aptos Narrow"/>
        <scheme val="minor"/>
      </rPr>
      <t>: The procedures for sizing and selecting low pressure natural gas systems (up to 35mm R1¼) and natural gas fired hot water and central heating appliances (up to 70kW net heat input) to meet customer’s needs, statutory legislation and approved codes of practice and guidance.</t>
    </r>
  </si>
  <si>
    <t>Behaviours</t>
  </si>
  <si>
    <r>
      <t>B1</t>
    </r>
    <r>
      <rPr>
        <sz val="11"/>
        <color rgb="FF000000"/>
        <rFont val="Aptos Narrow"/>
        <scheme val="minor"/>
      </rPr>
      <t>: Acts professionally and ethically to collaborate with colleagues and customers.</t>
    </r>
  </si>
  <si>
    <r>
      <t>B2</t>
    </r>
    <r>
      <rPr>
        <sz val="11"/>
        <color rgb="FF000000"/>
        <rFont val="Aptos Narrow"/>
        <scheme val="minor"/>
      </rPr>
      <t>: Takes ownership of work within limits of own competence, knowing when to seek advice or assistance.</t>
    </r>
  </si>
  <si>
    <r>
      <t>B3</t>
    </r>
    <r>
      <rPr>
        <sz val="11"/>
        <color rgb="FF000000"/>
        <rFont val="Aptos Narrow"/>
        <scheme val="minor"/>
      </rPr>
      <t>: Committed to continuous professional development.</t>
    </r>
  </si>
  <si>
    <r>
      <t>B4</t>
    </r>
    <r>
      <rPr>
        <sz val="11"/>
        <color rgb="FF000000"/>
        <rFont val="Aptos Narrow"/>
        <scheme val="minor"/>
      </rPr>
      <t>: Committed to keeping up to date with industry best practice.</t>
    </r>
  </si>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</sst>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family val="2"/>
      <scheme val="minor"/>
    </font>
    <font>
      <sz val="11"/>
      <color theme="1"/>
      <name val="Aptos Narrow"/>
      <scheme val="minor"/>
    </font>
    <font>
      <sz val="11"/>
      <color rgb="FF000000"/>
      <name val="Aptos Narrow"/>
      <scheme val="minor"/>
    </font>
    <font>
      <b/>
      <sz val="11"/>
      <color theme="1"/>
      <name val="Aptos Narrow"/>
      <scheme val="minor"/>
    </font>
    <font>
      <b/>
      <sz val="11"/>
      <color rgb="FF000000"/>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79">
    <xf numFmtId="0" fontId="0" fillId="0" borderId="0" xfId="0"/>
    <xf numFmtId="0" fontId="0" fillId="0" borderId="0" xfId="0" applyAlignment="1">
      <alignment wrapText="1"/>
    </xf>
    <xf numFmtId="1" fontId="0" fillId="0" borderId="0" xfId="0" applyNumberFormat="1"/>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1" fillId="0" borderId="6" xfId="0" quotePrefix="1" applyFont="1" applyBorder="1" applyAlignment="1">
      <alignment wrapText="1"/>
    </xf>
    <xf numFmtId="0" fontId="0" fillId="2" borderId="6" xfId="0" quotePrefix="1" applyFill="1" applyBorder="1"/>
    <xf numFmtId="0" fontId="4" fillId="0" borderId="1" xfId="0" applyFont="1" applyBorder="1" applyAlignment="1">
      <alignment wrapText="1"/>
    </xf>
    <xf numFmtId="0" fontId="4" fillId="3" borderId="1" xfId="0" applyFont="1" applyFill="1" applyBorder="1"/>
    <xf numFmtId="0" fontId="4" fillId="4" borderId="1" xfId="0" applyFont="1" applyFill="1" applyBorder="1"/>
    <xf numFmtId="0" fontId="4" fillId="0" borderId="4" xfId="0" applyFont="1" applyBorder="1" applyAlignment="1">
      <alignment wrapText="1"/>
    </xf>
    <xf numFmtId="0" fontId="4" fillId="3" borderId="4" xfId="0" applyFont="1" applyFill="1" applyBorder="1"/>
    <xf numFmtId="0" fontId="4" fillId="4" borderId="4" xfId="0" applyFont="1" applyFill="1" applyBorder="1"/>
    <xf numFmtId="0" fontId="2" fillId="0" borderId="6" xfId="0" applyFont="1" applyBorder="1" applyAlignment="1">
      <alignment vertical="center"/>
    </xf>
    <xf numFmtId="0" fontId="1" fillId="2" borderId="6" xfId="0" applyFont="1" applyFill="1" applyBorder="1" applyAlignment="1">
      <alignment horizontal="left"/>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3" borderId="1" xfId="0" applyFont="1" applyFill="1" applyBorder="1" applyAlignment="1">
      <alignment vertical="center"/>
    </xf>
    <xf numFmtId="0" fontId="4" fillId="4" borderId="1" xfId="0" applyFont="1" applyFill="1"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2" xfId="0" applyFill="1" applyBorder="1" applyAlignment="1">
      <alignment horizontal="center" vertical="center"/>
    </xf>
    <xf numFmtId="44" fontId="0" fillId="0" borderId="19" xfId="0" applyNumberFormat="1" applyBorder="1" applyAlignment="1">
      <alignment horizontal="center" vertical="center"/>
    </xf>
    <xf numFmtId="0" fontId="0" fillId="0" borderId="10" xfId="0" applyBorder="1" applyAlignment="1">
      <alignment horizontal="center" vertical="center"/>
    </xf>
    <xf numFmtId="0" fontId="0" fillId="4" borderId="6" xfId="0" applyFill="1" applyBorder="1" applyAlignment="1">
      <alignment horizontal="center" vertical="center"/>
    </xf>
    <xf numFmtId="44" fontId="0" fillId="0" borderId="21" xfId="0" applyNumberFormat="1"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2" xfId="0" applyFont="1" applyFill="1" applyBorder="1" applyAlignment="1">
      <alignment horizontal="center" vertical="center"/>
    </xf>
    <xf numFmtId="0" fontId="0" fillId="0" borderId="0" xfId="0" applyAlignment="1">
      <alignment horizontal="left" vertical="center"/>
    </xf>
    <xf numFmtId="0" fontId="5" fillId="0" borderId="7" xfId="0" applyFont="1" applyBorder="1" applyAlignment="1">
      <alignment horizontal="center" vertical="center" wrapText="1"/>
    </xf>
    <xf numFmtId="0" fontId="4" fillId="0" borderId="0" xfId="0" applyFont="1" applyAlignment="1">
      <alignment horizontal="center" vertical="center"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1" fillId="3" borderId="17"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22" xfId="0" applyFont="1" applyFill="1" applyBorder="1" applyAlignment="1">
      <alignment horizontal="center" vertical="top" wrapText="1"/>
    </xf>
    <xf numFmtId="0" fontId="0" fillId="0" borderId="6" xfId="0"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Alignment="1">
      <alignment horizontal="left" wrapText="1"/>
    </xf>
    <xf numFmtId="0" fontId="6" fillId="2" borderId="2" xfId="0" applyFont="1" applyFill="1" applyBorder="1" applyAlignment="1">
      <alignment horizontal="left"/>
    </xf>
    <xf numFmtId="0" fontId="6" fillId="2" borderId="3" xfId="0" applyFont="1" applyFill="1" applyBorder="1" applyAlignment="1">
      <alignment horizontal="left"/>
    </xf>
    <xf numFmtId="0" fontId="7" fillId="2" borderId="23" xfId="0" applyFont="1" applyFill="1" applyBorder="1" applyAlignment="1">
      <alignment horizontal="left" vertical="top" wrapText="1"/>
    </xf>
    <xf numFmtId="0" fontId="0" fillId="0" borderId="22" xfId="0" applyBorder="1" applyAlignment="1">
      <alignment horizontal="center" vertical="center"/>
    </xf>
    <xf numFmtId="0" fontId="1" fillId="4" borderId="17" xfId="0" applyFont="1" applyFill="1" applyBorder="1" applyAlignment="1">
      <alignment horizontal="center" vertical="top" wrapText="1"/>
    </xf>
    <xf numFmtId="0" fontId="1" fillId="4" borderId="20" xfId="0" applyFont="1" applyFill="1" applyBorder="1" applyAlignment="1">
      <alignment horizontal="center" vertical="top" wrapText="1"/>
    </xf>
    <xf numFmtId="0" fontId="1" fillId="4" borderId="22" xfId="0" applyFont="1" applyFill="1" applyBorder="1" applyAlignment="1">
      <alignment horizontal="center" vertical="top" wrapText="1"/>
    </xf>
    <xf numFmtId="0" fontId="0" fillId="0" borderId="10" xfId="0" applyBorder="1" applyAlignment="1">
      <alignment horizontal="center" vertical="center"/>
    </xf>
    <xf numFmtId="0" fontId="0" fillId="0" borderId="8" xfId="0" applyBorder="1" applyAlignment="1">
      <alignment horizontal="center" vertical="center"/>
    </xf>
    <xf numFmtId="0" fontId="1" fillId="2" borderId="6" xfId="0" applyFont="1" applyFill="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3"/>
  <sheetViews>
    <sheetView tabSelected="1" topLeftCell="A54" workbookViewId="0">
      <selection activeCell="A66" sqref="A66"/>
    </sheetView>
  </sheetViews>
  <sheetFormatPr defaultColWidth="0" defaultRowHeight="15" zeroHeight="1"/>
  <cols>
    <col min="1" max="1" width="106.5703125" customWidth="1"/>
    <col min="2" max="7" width="17.85546875" customWidth="1"/>
  </cols>
  <sheetData>
    <row r="1" spans="1:7">
      <c r="A1" s="21" t="s">
        <v>0</v>
      </c>
      <c r="B1" s="17"/>
      <c r="C1" s="18"/>
      <c r="D1" s="18"/>
      <c r="E1" s="17"/>
      <c r="F1" s="45" t="s">
        <v>1</v>
      </c>
      <c r="G1" s="45"/>
    </row>
    <row r="2" spans="1:7">
      <c r="A2" s="21" t="s">
        <v>2</v>
      </c>
      <c r="B2" s="17"/>
      <c r="C2" s="18"/>
      <c r="D2" s="18"/>
      <c r="E2" s="19"/>
      <c r="F2" s="45" t="s">
        <v>3</v>
      </c>
      <c r="G2" s="45"/>
    </row>
    <row r="3" spans="1:7">
      <c r="A3" s="21" t="s">
        <v>4</v>
      </c>
      <c r="B3" s="17"/>
      <c r="C3" s="18" t="str">
        <f>IF(OR(B3="", B3="less than 1", B3&lt;2), "", "Reduction required")</f>
        <v/>
      </c>
      <c r="D3" s="18"/>
      <c r="E3" s="18"/>
      <c r="F3" s="18"/>
      <c r="G3" s="18"/>
    </row>
    <row r="4" spans="1:7">
      <c r="A4" s="21" t="s">
        <v>5</v>
      </c>
      <c r="B4" s="17"/>
      <c r="C4" s="18"/>
      <c r="D4" s="18"/>
      <c r="E4" s="18"/>
      <c r="F4" s="18"/>
      <c r="G4" s="18"/>
    </row>
    <row r="5" spans="1:7">
      <c r="A5" s="21" t="s">
        <v>6</v>
      </c>
      <c r="B5" s="17"/>
      <c r="C5" s="18"/>
      <c r="D5" s="18"/>
      <c r="E5" s="18"/>
      <c r="F5" s="18"/>
      <c r="G5" s="18"/>
    </row>
    <row r="6" spans="1:7">
      <c r="A6" s="22"/>
      <c r="B6" s="18"/>
      <c r="C6" s="18"/>
      <c r="D6" s="18"/>
      <c r="E6" s="18"/>
      <c r="F6" s="18"/>
      <c r="G6" s="18"/>
    </row>
    <row r="7" spans="1:7" ht="29.25">
      <c r="A7" s="23" t="s">
        <v>7</v>
      </c>
      <c r="B7" s="17"/>
      <c r="C7" s="20" t="str">
        <f>IF(B7="Yes","Reduction required","")</f>
        <v/>
      </c>
      <c r="D7" s="18"/>
      <c r="E7" s="18"/>
      <c r="F7" s="18"/>
      <c r="G7" s="18"/>
    </row>
    <row r="8" spans="1:7">
      <c r="B8" s="18"/>
      <c r="C8" s="18"/>
      <c r="D8" s="18"/>
      <c r="E8" s="18"/>
      <c r="F8" s="18"/>
      <c r="G8" s="18"/>
    </row>
    <row r="9" spans="1:7" ht="165" customHeight="1">
      <c r="A9" s="46" t="s">
        <v>8</v>
      </c>
      <c r="B9" s="47"/>
      <c r="C9" s="47"/>
      <c r="D9" s="47"/>
      <c r="E9" s="47"/>
      <c r="F9" s="47"/>
      <c r="G9" s="47"/>
    </row>
    <row r="10" spans="1:7" ht="15" customHeight="1">
      <c r="A10" s="63"/>
      <c r="B10" s="64"/>
      <c r="C10" s="64"/>
      <c r="D10" s="64"/>
      <c r="E10" s="64"/>
      <c r="F10" s="64"/>
      <c r="G10" s="64"/>
    </row>
    <row r="11" spans="1:7" ht="27" customHeight="1">
      <c r="A11" s="15" t="s">
        <v>9</v>
      </c>
      <c r="B11" s="65" t="s">
        <v>10</v>
      </c>
      <c r="C11" s="66"/>
      <c r="D11" s="67"/>
      <c r="E11" s="65" t="s">
        <v>11</v>
      </c>
      <c r="F11" s="66"/>
      <c r="G11" s="67"/>
    </row>
    <row r="12" spans="1:7" ht="29.25">
      <c r="A12" s="16" t="s">
        <v>12</v>
      </c>
      <c r="B12" s="24" t="s">
        <v>13</v>
      </c>
      <c r="C12" s="24" t="s">
        <v>14</v>
      </c>
      <c r="D12" s="24" t="s">
        <v>15</v>
      </c>
      <c r="E12" s="24" t="s">
        <v>13</v>
      </c>
      <c r="F12" s="24" t="s">
        <v>14</v>
      </c>
      <c r="G12" s="24" t="s">
        <v>15</v>
      </c>
    </row>
    <row r="13" spans="1:7" ht="29.25">
      <c r="A13" s="25" t="s">
        <v>16</v>
      </c>
      <c r="B13" s="27"/>
      <c r="C13" s="27"/>
      <c r="D13" s="27"/>
      <c r="E13" s="28">
        <f>B13</f>
        <v>0</v>
      </c>
      <c r="F13" s="28">
        <f t="shared" ref="F13:F30" si="0">C13</f>
        <v>0</v>
      </c>
      <c r="G13" s="28">
        <f t="shared" ref="G13:G30" si="1">D13</f>
        <v>0</v>
      </c>
    </row>
    <row r="14" spans="1:7" ht="29.25">
      <c r="A14" s="26" t="s">
        <v>17</v>
      </c>
      <c r="B14" s="27"/>
      <c r="C14" s="27"/>
      <c r="D14" s="27"/>
      <c r="E14" s="28">
        <f t="shared" ref="E14:E62" si="2">B14</f>
        <v>0</v>
      </c>
      <c r="F14" s="28">
        <f t="shared" si="0"/>
        <v>0</v>
      </c>
      <c r="G14" s="28">
        <f t="shared" si="1"/>
        <v>0</v>
      </c>
    </row>
    <row r="15" spans="1:7">
      <c r="A15" s="26" t="s">
        <v>18</v>
      </c>
      <c r="B15" s="27"/>
      <c r="C15" s="27"/>
      <c r="D15" s="27"/>
      <c r="E15" s="28">
        <f t="shared" si="2"/>
        <v>0</v>
      </c>
      <c r="F15" s="28">
        <f t="shared" si="0"/>
        <v>0</v>
      </c>
      <c r="G15" s="28">
        <f t="shared" si="1"/>
        <v>0</v>
      </c>
    </row>
    <row r="16" spans="1:7">
      <c r="A16" s="26" t="s">
        <v>19</v>
      </c>
      <c r="B16" s="27"/>
      <c r="C16" s="27"/>
      <c r="D16" s="27"/>
      <c r="E16" s="28">
        <f t="shared" si="2"/>
        <v>0</v>
      </c>
      <c r="F16" s="28">
        <f t="shared" si="0"/>
        <v>0</v>
      </c>
      <c r="G16" s="28">
        <f t="shared" si="1"/>
        <v>0</v>
      </c>
    </row>
    <row r="17" spans="1:7">
      <c r="A17" s="26" t="s">
        <v>20</v>
      </c>
      <c r="B17" s="27"/>
      <c r="C17" s="27"/>
      <c r="D17" s="27"/>
      <c r="E17" s="28">
        <f t="shared" si="2"/>
        <v>0</v>
      </c>
      <c r="F17" s="28">
        <f t="shared" si="0"/>
        <v>0</v>
      </c>
      <c r="G17" s="28">
        <f t="shared" si="1"/>
        <v>0</v>
      </c>
    </row>
    <row r="18" spans="1:7" ht="29.25">
      <c r="A18" s="26" t="s">
        <v>21</v>
      </c>
      <c r="B18" s="27"/>
      <c r="C18" s="27"/>
      <c r="D18" s="27"/>
      <c r="E18" s="28">
        <f t="shared" si="2"/>
        <v>0</v>
      </c>
      <c r="F18" s="28">
        <f t="shared" si="0"/>
        <v>0</v>
      </c>
      <c r="G18" s="28">
        <f t="shared" si="1"/>
        <v>0</v>
      </c>
    </row>
    <row r="19" spans="1:7" ht="29.25">
      <c r="A19" s="26" t="s">
        <v>22</v>
      </c>
      <c r="B19" s="27"/>
      <c r="C19" s="27"/>
      <c r="D19" s="27"/>
      <c r="E19" s="28">
        <f t="shared" si="2"/>
        <v>0</v>
      </c>
      <c r="F19" s="28">
        <f t="shared" si="0"/>
        <v>0</v>
      </c>
      <c r="G19" s="28">
        <f t="shared" si="1"/>
        <v>0</v>
      </c>
    </row>
    <row r="20" spans="1:7" ht="29.25">
      <c r="A20" s="26" t="s">
        <v>23</v>
      </c>
      <c r="B20" s="27"/>
      <c r="C20" s="27"/>
      <c r="D20" s="27"/>
      <c r="E20" s="28">
        <f t="shared" si="2"/>
        <v>0</v>
      </c>
      <c r="F20" s="28">
        <f t="shared" si="0"/>
        <v>0</v>
      </c>
      <c r="G20" s="28">
        <f t="shared" si="1"/>
        <v>0</v>
      </c>
    </row>
    <row r="21" spans="1:7" ht="29.25">
      <c r="A21" s="26" t="s">
        <v>24</v>
      </c>
      <c r="B21" s="27"/>
      <c r="C21" s="27"/>
      <c r="D21" s="27"/>
      <c r="E21" s="28">
        <f t="shared" si="2"/>
        <v>0</v>
      </c>
      <c r="F21" s="28">
        <f t="shared" si="0"/>
        <v>0</v>
      </c>
      <c r="G21" s="28">
        <f t="shared" si="1"/>
        <v>0</v>
      </c>
    </row>
    <row r="22" spans="1:7">
      <c r="A22" s="26" t="s">
        <v>25</v>
      </c>
      <c r="B22" s="27"/>
      <c r="C22" s="27"/>
      <c r="D22" s="27"/>
      <c r="E22" s="28">
        <f t="shared" si="2"/>
        <v>0</v>
      </c>
      <c r="F22" s="28">
        <f t="shared" si="0"/>
        <v>0</v>
      </c>
      <c r="G22" s="28">
        <f t="shared" si="1"/>
        <v>0</v>
      </c>
    </row>
    <row r="23" spans="1:7">
      <c r="A23" s="26" t="s">
        <v>26</v>
      </c>
      <c r="B23" s="27"/>
      <c r="C23" s="27"/>
      <c r="D23" s="27"/>
      <c r="E23" s="28">
        <f t="shared" si="2"/>
        <v>0</v>
      </c>
      <c r="F23" s="28">
        <f t="shared" si="0"/>
        <v>0</v>
      </c>
      <c r="G23" s="28">
        <f t="shared" si="1"/>
        <v>0</v>
      </c>
    </row>
    <row r="24" spans="1:7" ht="29.25">
      <c r="A24" s="26" t="s">
        <v>27</v>
      </c>
      <c r="B24" s="27"/>
      <c r="C24" s="27"/>
      <c r="D24" s="27"/>
      <c r="E24" s="28">
        <f t="shared" si="2"/>
        <v>0</v>
      </c>
      <c r="F24" s="28">
        <f t="shared" si="0"/>
        <v>0</v>
      </c>
      <c r="G24" s="28">
        <f t="shared" si="1"/>
        <v>0</v>
      </c>
    </row>
    <row r="25" spans="1:7" ht="29.25">
      <c r="A25" s="26" t="s">
        <v>28</v>
      </c>
      <c r="B25" s="27"/>
      <c r="C25" s="27"/>
      <c r="D25" s="27"/>
      <c r="E25" s="28">
        <f t="shared" si="2"/>
        <v>0</v>
      </c>
      <c r="F25" s="28">
        <f t="shared" si="0"/>
        <v>0</v>
      </c>
      <c r="G25" s="28">
        <f t="shared" si="1"/>
        <v>0</v>
      </c>
    </row>
    <row r="26" spans="1:7" ht="43.5">
      <c r="A26" s="26" t="s">
        <v>29</v>
      </c>
      <c r="B26" s="27"/>
      <c r="C26" s="27"/>
      <c r="D26" s="27"/>
      <c r="E26" s="28">
        <f t="shared" si="2"/>
        <v>0</v>
      </c>
      <c r="F26" s="28">
        <f t="shared" si="0"/>
        <v>0</v>
      </c>
      <c r="G26" s="28">
        <f t="shared" si="1"/>
        <v>0</v>
      </c>
    </row>
    <row r="27" spans="1:7" ht="29.25">
      <c r="A27" s="26" t="s">
        <v>30</v>
      </c>
      <c r="B27" s="27"/>
      <c r="C27" s="27"/>
      <c r="D27" s="27"/>
      <c r="E27" s="28">
        <f t="shared" si="2"/>
        <v>0</v>
      </c>
      <c r="F27" s="28">
        <f t="shared" si="0"/>
        <v>0</v>
      </c>
      <c r="G27" s="28">
        <f t="shared" si="1"/>
        <v>0</v>
      </c>
    </row>
    <row r="28" spans="1:7" ht="43.5">
      <c r="A28" s="26" t="s">
        <v>31</v>
      </c>
      <c r="B28" s="27"/>
      <c r="C28" s="27"/>
      <c r="D28" s="27"/>
      <c r="E28" s="28">
        <f t="shared" si="2"/>
        <v>0</v>
      </c>
      <c r="F28" s="28">
        <f t="shared" si="0"/>
        <v>0</v>
      </c>
      <c r="G28" s="28">
        <f t="shared" si="1"/>
        <v>0</v>
      </c>
    </row>
    <row r="29" spans="1:7" ht="29.25">
      <c r="A29" s="26" t="s">
        <v>32</v>
      </c>
      <c r="B29" s="27"/>
      <c r="C29" s="27"/>
      <c r="D29" s="27"/>
      <c r="E29" s="28">
        <f t="shared" si="2"/>
        <v>0</v>
      </c>
      <c r="F29" s="28">
        <f t="shared" si="0"/>
        <v>0</v>
      </c>
      <c r="G29" s="28">
        <f t="shared" si="1"/>
        <v>0</v>
      </c>
    </row>
    <row r="30" spans="1:7" ht="29.25">
      <c r="A30" s="26" t="s">
        <v>33</v>
      </c>
      <c r="B30" s="27"/>
      <c r="C30" s="27"/>
      <c r="D30" s="27"/>
      <c r="E30" s="28">
        <f t="shared" si="2"/>
        <v>0</v>
      </c>
      <c r="F30" s="28">
        <f t="shared" si="0"/>
        <v>0</v>
      </c>
      <c r="G30" s="28">
        <f t="shared" si="1"/>
        <v>0</v>
      </c>
    </row>
    <row r="31" spans="1:7">
      <c r="A31" s="68" t="s">
        <v>34</v>
      </c>
      <c r="B31" s="68"/>
      <c r="C31" s="68"/>
      <c r="D31" s="68"/>
      <c r="E31" s="68"/>
      <c r="F31" s="68"/>
      <c r="G31" s="68"/>
    </row>
    <row r="32" spans="1:7" ht="29.25">
      <c r="A32" s="26" t="s">
        <v>35</v>
      </c>
      <c r="B32" s="27"/>
      <c r="C32" s="27"/>
      <c r="D32" s="27"/>
      <c r="E32" s="28">
        <f t="shared" si="2"/>
        <v>0</v>
      </c>
      <c r="F32" s="28">
        <f t="shared" ref="F32:F57" si="3">C32</f>
        <v>0</v>
      </c>
      <c r="G32" s="28">
        <f t="shared" ref="G32:G57" si="4">D32</f>
        <v>0</v>
      </c>
    </row>
    <row r="33" spans="1:7" ht="29.25">
      <c r="A33" s="26" t="s">
        <v>36</v>
      </c>
      <c r="B33" s="27"/>
      <c r="C33" s="27"/>
      <c r="D33" s="27"/>
      <c r="E33" s="28">
        <f t="shared" si="2"/>
        <v>0</v>
      </c>
      <c r="F33" s="28">
        <f t="shared" si="3"/>
        <v>0</v>
      </c>
      <c r="G33" s="28">
        <f t="shared" si="4"/>
        <v>0</v>
      </c>
    </row>
    <row r="34" spans="1:7">
      <c r="A34" s="26" t="s">
        <v>37</v>
      </c>
      <c r="B34" s="27"/>
      <c r="C34" s="27"/>
      <c r="D34" s="27"/>
      <c r="E34" s="28">
        <f t="shared" si="2"/>
        <v>0</v>
      </c>
      <c r="F34" s="28">
        <f t="shared" si="3"/>
        <v>0</v>
      </c>
      <c r="G34" s="28">
        <f t="shared" si="4"/>
        <v>0</v>
      </c>
    </row>
    <row r="35" spans="1:7">
      <c r="A35" s="26" t="s">
        <v>38</v>
      </c>
      <c r="B35" s="27"/>
      <c r="C35" s="27"/>
      <c r="D35" s="27"/>
      <c r="E35" s="28">
        <f t="shared" si="2"/>
        <v>0</v>
      </c>
      <c r="F35" s="28">
        <f t="shared" si="3"/>
        <v>0</v>
      </c>
      <c r="G35" s="28">
        <f t="shared" si="4"/>
        <v>0</v>
      </c>
    </row>
    <row r="36" spans="1:7" ht="29.25">
      <c r="A36" s="26" t="s">
        <v>39</v>
      </c>
      <c r="B36" s="27"/>
      <c r="C36" s="27"/>
      <c r="D36" s="27"/>
      <c r="E36" s="28">
        <f t="shared" si="2"/>
        <v>0</v>
      </c>
      <c r="F36" s="28">
        <f t="shared" si="3"/>
        <v>0</v>
      </c>
      <c r="G36" s="28">
        <f t="shared" si="4"/>
        <v>0</v>
      </c>
    </row>
    <row r="37" spans="1:7" ht="29.25">
      <c r="A37" s="26" t="s">
        <v>40</v>
      </c>
      <c r="B37" s="27"/>
      <c r="C37" s="27"/>
      <c r="D37" s="27"/>
      <c r="E37" s="28">
        <f t="shared" si="2"/>
        <v>0</v>
      </c>
      <c r="F37" s="28">
        <f t="shared" si="3"/>
        <v>0</v>
      </c>
      <c r="G37" s="28">
        <f t="shared" si="4"/>
        <v>0</v>
      </c>
    </row>
    <row r="38" spans="1:7" ht="29.25">
      <c r="A38" s="26" t="s">
        <v>41</v>
      </c>
      <c r="B38" s="27"/>
      <c r="C38" s="27"/>
      <c r="D38" s="27"/>
      <c r="E38" s="28">
        <f t="shared" si="2"/>
        <v>0</v>
      </c>
      <c r="F38" s="28">
        <f t="shared" si="3"/>
        <v>0</v>
      </c>
      <c r="G38" s="28">
        <f t="shared" si="4"/>
        <v>0</v>
      </c>
    </row>
    <row r="39" spans="1:7">
      <c r="A39" s="26" t="s">
        <v>42</v>
      </c>
      <c r="B39" s="27"/>
      <c r="C39" s="27"/>
      <c r="D39" s="27"/>
      <c r="E39" s="28">
        <f t="shared" si="2"/>
        <v>0</v>
      </c>
      <c r="F39" s="28">
        <f t="shared" si="3"/>
        <v>0</v>
      </c>
      <c r="G39" s="28">
        <f t="shared" si="4"/>
        <v>0</v>
      </c>
    </row>
    <row r="40" spans="1:7" ht="29.25">
      <c r="A40" s="26" t="s">
        <v>43</v>
      </c>
      <c r="B40" s="27"/>
      <c r="C40" s="27"/>
      <c r="D40" s="27"/>
      <c r="E40" s="28">
        <f t="shared" si="2"/>
        <v>0</v>
      </c>
      <c r="F40" s="28">
        <f t="shared" si="3"/>
        <v>0</v>
      </c>
      <c r="G40" s="28">
        <f t="shared" si="4"/>
        <v>0</v>
      </c>
    </row>
    <row r="41" spans="1:7" ht="29.25">
      <c r="A41" s="26" t="s">
        <v>44</v>
      </c>
      <c r="B41" s="27"/>
      <c r="C41" s="27"/>
      <c r="D41" s="27"/>
      <c r="E41" s="28">
        <f t="shared" si="2"/>
        <v>0</v>
      </c>
      <c r="F41" s="28">
        <f t="shared" si="3"/>
        <v>0</v>
      </c>
      <c r="G41" s="28">
        <f t="shared" si="4"/>
        <v>0</v>
      </c>
    </row>
    <row r="42" spans="1:7">
      <c r="A42" s="26" t="s">
        <v>45</v>
      </c>
      <c r="B42" s="27"/>
      <c r="C42" s="27"/>
      <c r="D42" s="27"/>
      <c r="E42" s="28">
        <f t="shared" si="2"/>
        <v>0</v>
      </c>
      <c r="F42" s="28">
        <f t="shared" si="3"/>
        <v>0</v>
      </c>
      <c r="G42" s="28">
        <f t="shared" si="4"/>
        <v>0</v>
      </c>
    </row>
    <row r="43" spans="1:7">
      <c r="A43" s="26" t="s">
        <v>46</v>
      </c>
      <c r="B43" s="27"/>
      <c r="C43" s="27"/>
      <c r="D43" s="27"/>
      <c r="E43" s="28">
        <f t="shared" si="2"/>
        <v>0</v>
      </c>
      <c r="F43" s="28">
        <f t="shared" si="3"/>
        <v>0</v>
      </c>
      <c r="G43" s="28">
        <f t="shared" si="4"/>
        <v>0</v>
      </c>
    </row>
    <row r="44" spans="1:7">
      <c r="A44" s="26" t="s">
        <v>47</v>
      </c>
      <c r="B44" s="27"/>
      <c r="C44" s="27"/>
      <c r="D44" s="27"/>
      <c r="E44" s="28">
        <f t="shared" si="2"/>
        <v>0</v>
      </c>
      <c r="F44" s="28">
        <f t="shared" si="3"/>
        <v>0</v>
      </c>
      <c r="G44" s="28">
        <f t="shared" si="4"/>
        <v>0</v>
      </c>
    </row>
    <row r="45" spans="1:7">
      <c r="A45" s="26" t="s">
        <v>48</v>
      </c>
      <c r="B45" s="27"/>
      <c r="C45" s="27"/>
      <c r="D45" s="27"/>
      <c r="E45" s="28">
        <f t="shared" si="2"/>
        <v>0</v>
      </c>
      <c r="F45" s="28">
        <f t="shared" si="3"/>
        <v>0</v>
      </c>
      <c r="G45" s="28">
        <f t="shared" si="4"/>
        <v>0</v>
      </c>
    </row>
    <row r="46" spans="1:7">
      <c r="A46" s="26" t="s">
        <v>49</v>
      </c>
      <c r="B46" s="27"/>
      <c r="C46" s="27"/>
      <c r="D46" s="27"/>
      <c r="E46" s="28">
        <f t="shared" si="2"/>
        <v>0</v>
      </c>
      <c r="F46" s="28">
        <f t="shared" si="3"/>
        <v>0</v>
      </c>
      <c r="G46" s="28">
        <f t="shared" si="4"/>
        <v>0</v>
      </c>
    </row>
    <row r="47" spans="1:7">
      <c r="A47" s="26" t="s">
        <v>50</v>
      </c>
      <c r="B47" s="27"/>
      <c r="C47" s="27"/>
      <c r="D47" s="27"/>
      <c r="E47" s="28">
        <f t="shared" si="2"/>
        <v>0</v>
      </c>
      <c r="F47" s="28">
        <f t="shared" si="3"/>
        <v>0</v>
      </c>
      <c r="G47" s="28">
        <f t="shared" si="4"/>
        <v>0</v>
      </c>
    </row>
    <row r="48" spans="1:7" ht="29.25">
      <c r="A48" s="26" t="s">
        <v>51</v>
      </c>
      <c r="B48" s="27"/>
      <c r="C48" s="27"/>
      <c r="D48" s="27"/>
      <c r="E48" s="28">
        <f t="shared" si="2"/>
        <v>0</v>
      </c>
      <c r="F48" s="28">
        <f t="shared" si="3"/>
        <v>0</v>
      </c>
      <c r="G48" s="28">
        <f t="shared" si="4"/>
        <v>0</v>
      </c>
    </row>
    <row r="49" spans="1:7" ht="29.25">
      <c r="A49" s="26" t="s">
        <v>52</v>
      </c>
      <c r="B49" s="27"/>
      <c r="C49" s="27"/>
      <c r="D49" s="27"/>
      <c r="E49" s="28">
        <f t="shared" si="2"/>
        <v>0</v>
      </c>
      <c r="F49" s="28">
        <f t="shared" si="3"/>
        <v>0</v>
      </c>
      <c r="G49" s="28">
        <f t="shared" si="4"/>
        <v>0</v>
      </c>
    </row>
    <row r="50" spans="1:7" ht="29.25">
      <c r="A50" s="26" t="s">
        <v>53</v>
      </c>
      <c r="B50" s="27"/>
      <c r="C50" s="27"/>
      <c r="D50" s="27"/>
      <c r="E50" s="28">
        <f t="shared" si="2"/>
        <v>0</v>
      </c>
      <c r="F50" s="28">
        <f t="shared" si="3"/>
        <v>0</v>
      </c>
      <c r="G50" s="28">
        <f t="shared" si="4"/>
        <v>0</v>
      </c>
    </row>
    <row r="51" spans="1:7" ht="43.5">
      <c r="A51" s="26" t="s">
        <v>54</v>
      </c>
      <c r="B51" s="27"/>
      <c r="C51" s="27"/>
      <c r="D51" s="27"/>
      <c r="E51" s="28">
        <f t="shared" si="2"/>
        <v>0</v>
      </c>
      <c r="F51" s="28">
        <f t="shared" si="3"/>
        <v>0</v>
      </c>
      <c r="G51" s="28">
        <f t="shared" si="4"/>
        <v>0</v>
      </c>
    </row>
    <row r="52" spans="1:7" ht="29.25">
      <c r="A52" s="26" t="s">
        <v>55</v>
      </c>
      <c r="B52" s="27"/>
      <c r="C52" s="27"/>
      <c r="D52" s="27"/>
      <c r="E52" s="28">
        <f t="shared" si="2"/>
        <v>0</v>
      </c>
      <c r="F52" s="28">
        <f t="shared" si="3"/>
        <v>0</v>
      </c>
      <c r="G52" s="28">
        <f t="shared" si="4"/>
        <v>0</v>
      </c>
    </row>
    <row r="53" spans="1:7" ht="29.25">
      <c r="A53" s="26" t="s">
        <v>56</v>
      </c>
      <c r="B53" s="27"/>
      <c r="C53" s="27"/>
      <c r="D53" s="27"/>
      <c r="E53" s="28">
        <f t="shared" si="2"/>
        <v>0</v>
      </c>
      <c r="F53" s="28">
        <f t="shared" si="3"/>
        <v>0</v>
      </c>
      <c r="G53" s="28">
        <f t="shared" si="4"/>
        <v>0</v>
      </c>
    </row>
    <row r="54" spans="1:7" ht="29.25">
      <c r="A54" s="26" t="s">
        <v>57</v>
      </c>
      <c r="B54" s="27"/>
      <c r="C54" s="27"/>
      <c r="D54" s="27"/>
      <c r="E54" s="28">
        <f t="shared" si="2"/>
        <v>0</v>
      </c>
      <c r="F54" s="28">
        <f t="shared" si="3"/>
        <v>0</v>
      </c>
      <c r="G54" s="28">
        <f t="shared" si="4"/>
        <v>0</v>
      </c>
    </row>
    <row r="55" spans="1:7" ht="29.25">
      <c r="A55" s="26" t="s">
        <v>58</v>
      </c>
      <c r="B55" s="27"/>
      <c r="C55" s="27"/>
      <c r="D55" s="27"/>
      <c r="E55" s="28">
        <f t="shared" si="2"/>
        <v>0</v>
      </c>
      <c r="F55" s="28">
        <f t="shared" si="3"/>
        <v>0</v>
      </c>
      <c r="G55" s="28">
        <f t="shared" si="4"/>
        <v>0</v>
      </c>
    </row>
    <row r="56" spans="1:7" ht="29.25">
      <c r="A56" s="26" t="s">
        <v>59</v>
      </c>
      <c r="B56" s="27"/>
      <c r="C56" s="27"/>
      <c r="D56" s="27"/>
      <c r="E56" s="28">
        <f t="shared" si="2"/>
        <v>0</v>
      </c>
      <c r="F56" s="28">
        <f t="shared" si="3"/>
        <v>0</v>
      </c>
      <c r="G56" s="28">
        <f t="shared" si="4"/>
        <v>0</v>
      </c>
    </row>
    <row r="57" spans="1:7" ht="43.5">
      <c r="A57" s="26" t="s">
        <v>60</v>
      </c>
      <c r="B57" s="27"/>
      <c r="C57" s="27"/>
      <c r="D57" s="27"/>
      <c r="E57" s="28">
        <f t="shared" si="2"/>
        <v>0</v>
      </c>
      <c r="F57" s="28">
        <f t="shared" si="3"/>
        <v>0</v>
      </c>
      <c r="G57" s="28">
        <f t="shared" si="4"/>
        <v>0</v>
      </c>
    </row>
    <row r="58" spans="1:7">
      <c r="A58" s="69" t="s">
        <v>61</v>
      </c>
      <c r="B58" s="70"/>
      <c r="C58" s="70"/>
      <c r="D58" s="70"/>
      <c r="E58" s="70"/>
      <c r="F58" s="70"/>
      <c r="G58" s="70"/>
    </row>
    <row r="59" spans="1:7">
      <c r="A59" s="9" t="s">
        <v>62</v>
      </c>
      <c r="B59" s="10"/>
      <c r="C59" s="10"/>
      <c r="D59" s="10"/>
      <c r="E59" s="11">
        <f t="shared" si="2"/>
        <v>0</v>
      </c>
      <c r="F59" s="11">
        <f t="shared" ref="F59:F62" si="5">C59</f>
        <v>0</v>
      </c>
      <c r="G59" s="11">
        <f t="shared" ref="G59:G62" si="6">D59</f>
        <v>0</v>
      </c>
    </row>
    <row r="60" spans="1:7">
      <c r="A60" s="9" t="s">
        <v>63</v>
      </c>
      <c r="B60" s="10"/>
      <c r="C60" s="10"/>
      <c r="D60" s="10"/>
      <c r="E60" s="11">
        <f t="shared" si="2"/>
        <v>0</v>
      </c>
      <c r="F60" s="11">
        <f t="shared" si="5"/>
        <v>0</v>
      </c>
      <c r="G60" s="11">
        <f t="shared" si="6"/>
        <v>0</v>
      </c>
    </row>
    <row r="61" spans="1:7">
      <c r="A61" s="9" t="s">
        <v>64</v>
      </c>
      <c r="B61" s="10"/>
      <c r="C61" s="10"/>
      <c r="D61" s="10"/>
      <c r="E61" s="11">
        <f t="shared" si="2"/>
        <v>0</v>
      </c>
      <c r="F61" s="11">
        <f t="shared" si="5"/>
        <v>0</v>
      </c>
      <c r="G61" s="11">
        <f t="shared" si="6"/>
        <v>0</v>
      </c>
    </row>
    <row r="62" spans="1:7">
      <c r="A62" s="12" t="s">
        <v>65</v>
      </c>
      <c r="B62" s="13"/>
      <c r="C62" s="13"/>
      <c r="D62" s="13"/>
      <c r="E62" s="14">
        <f t="shared" si="2"/>
        <v>0</v>
      </c>
      <c r="F62" s="14">
        <f t="shared" si="5"/>
        <v>0</v>
      </c>
      <c r="G62" s="14">
        <f t="shared" si="6"/>
        <v>0</v>
      </c>
    </row>
    <row r="63" spans="1:7">
      <c r="A63" s="4" t="s">
        <v>66</v>
      </c>
      <c r="B63" s="4">
        <f>COUNTIF(B$13:B$30, "yes") + COUNTIF(B$32:B$57, "yes") + COUNTIF(B$59:B$62, "yes")</f>
        <v>0</v>
      </c>
      <c r="C63" s="4">
        <f>COUNTIF(C$13:C$30, "yes") + COUNTIF(C$32:C$57, "yes") + COUNTIF(C$59:C$62, "yes")</f>
        <v>0</v>
      </c>
      <c r="D63" s="4">
        <f>COUNTIF(D$13:D$30, "yes") + COUNTIF(D$32:D$57, "yes") + COUNTIF(D$59:D$62, "yes")</f>
        <v>0</v>
      </c>
      <c r="E63" s="4">
        <f>COUNTIF(B$13:E$30, "yes") + COUNTIF(E$32:E$57, "yes") + COUNTIF(E$59:E$62, "yes")</f>
        <v>0</v>
      </c>
      <c r="F63" s="4">
        <f>COUNTIF(F$13:F$30, "yes") + COUNTIF(F$32:F$57, "yes") + COUNTIF(F$59:F$62, "yes")</f>
        <v>0</v>
      </c>
      <c r="G63" s="4">
        <f>COUNTIF(G$13:G$30, "yes") + COUNTIF(G$32:G$57, "yes") + COUNTIF(G$59:G$62, "yes")</f>
        <v>0</v>
      </c>
    </row>
    <row r="64" spans="1:7">
      <c r="A64" s="4" t="s">
        <v>67</v>
      </c>
      <c r="B64" s="5" t="e">
        <f>B63/($B$63+$C$63+$D$63)</f>
        <v>#DIV/0!</v>
      </c>
      <c r="C64" s="5" t="e">
        <f t="shared" ref="C64:G64" si="7">C63/($B$63+$C$63+$D$63)</f>
        <v>#DIV/0!</v>
      </c>
      <c r="D64" s="5" t="e">
        <f t="shared" si="7"/>
        <v>#DIV/0!</v>
      </c>
      <c r="E64" s="5" t="e">
        <f t="shared" si="7"/>
        <v>#DIV/0!</v>
      </c>
      <c r="F64" s="5" t="e">
        <f t="shared" si="7"/>
        <v>#DIV/0!</v>
      </c>
      <c r="G64" s="5" t="e">
        <f t="shared" si="7"/>
        <v>#DIV/0!</v>
      </c>
    </row>
    <row r="65" spans="1:7">
      <c r="B65" s="1"/>
      <c r="C65" s="1"/>
      <c r="D65" s="1"/>
      <c r="E65" s="1"/>
      <c r="F65" s="1"/>
      <c r="G65" s="1"/>
    </row>
    <row r="66" spans="1:7">
      <c r="A66" s="78" t="s">
        <v>68</v>
      </c>
      <c r="B66" s="6"/>
      <c r="C66" s="6"/>
      <c r="D66" s="6"/>
      <c r="E66" s="7" t="e">
        <f>IF(E64&gt;=10%, "Reduction required", "No reduction required")</f>
        <v>#DIV/0!</v>
      </c>
      <c r="F66" s="7" t="e">
        <f>IF(F64&gt;=20%, "Reduction required", "No reduction required")</f>
        <v>#DIV/0!</v>
      </c>
      <c r="G66" s="8"/>
    </row>
    <row r="67" spans="1:7">
      <c r="A67" s="1"/>
    </row>
    <row r="68" spans="1:7" ht="17.25" customHeight="1">
      <c r="A68" s="48" t="s">
        <v>69</v>
      </c>
      <c r="B68" s="50" t="s">
        <v>70</v>
      </c>
      <c r="C68" s="51"/>
      <c r="D68" s="51"/>
      <c r="E68" s="51"/>
      <c r="F68" s="51"/>
      <c r="G68" s="52"/>
    </row>
    <row r="69" spans="1:7">
      <c r="A69" s="49"/>
      <c r="B69" s="53" t="s">
        <v>71</v>
      </c>
      <c r="C69" s="54"/>
      <c r="D69" s="54"/>
      <c r="E69" s="54"/>
      <c r="F69" s="54"/>
      <c r="G69" s="55"/>
    </row>
    <row r="70" spans="1:7">
      <c r="A70" s="59"/>
      <c r="B70" s="56"/>
      <c r="C70" s="57"/>
      <c r="D70" s="57"/>
      <c r="E70" s="57"/>
      <c r="F70" s="57"/>
      <c r="G70" s="58"/>
    </row>
    <row r="71" spans="1:7">
      <c r="A71" s="60"/>
      <c r="B71" s="29"/>
      <c r="C71" s="18"/>
      <c r="D71" s="18"/>
      <c r="E71" s="18"/>
      <c r="F71" s="18"/>
      <c r="G71" s="30"/>
    </row>
    <row r="72" spans="1:7">
      <c r="A72" s="61"/>
      <c r="B72" s="62" t="s">
        <v>72</v>
      </c>
      <c r="C72" s="62"/>
      <c r="D72" s="31">
        <f>ROUNDUP(48*4.3,0)</f>
        <v>207</v>
      </c>
      <c r="E72" s="18"/>
      <c r="F72" s="31" t="s">
        <v>73</v>
      </c>
      <c r="G72" s="32">
        <v>22000</v>
      </c>
    </row>
    <row r="73" spans="1:7" ht="15" customHeight="1">
      <c r="A73" s="71" t="s">
        <v>74</v>
      </c>
      <c r="B73" s="62" t="s">
        <v>75</v>
      </c>
      <c r="C73" s="62"/>
      <c r="D73" s="31">
        <v>857</v>
      </c>
      <c r="E73" s="18"/>
      <c r="F73" s="31" t="s">
        <v>76</v>
      </c>
      <c r="G73" s="32">
        <f>ROUNDDOWN((G72-(G72*50%))*(D75/D73),0)</f>
        <v>0</v>
      </c>
    </row>
    <row r="74" spans="1:7">
      <c r="A74" s="49"/>
      <c r="B74" s="72" t="s">
        <v>77</v>
      </c>
      <c r="C74" s="72"/>
      <c r="D74" s="33"/>
      <c r="E74" s="18"/>
      <c r="F74" s="18"/>
      <c r="G74" s="34"/>
    </row>
    <row r="75" spans="1:7">
      <c r="A75" s="73"/>
      <c r="B75" s="76" t="s">
        <v>78</v>
      </c>
      <c r="C75" s="77"/>
      <c r="D75" s="36"/>
      <c r="E75" s="18"/>
      <c r="F75" s="35" t="s">
        <v>79</v>
      </c>
      <c r="G75" s="32">
        <f>G72-G73</f>
        <v>22000</v>
      </c>
    </row>
    <row r="76" spans="1:7">
      <c r="A76" s="74"/>
      <c r="B76" s="18"/>
      <c r="C76" s="18"/>
      <c r="D76" s="18"/>
      <c r="E76" s="18"/>
      <c r="F76" s="18"/>
      <c r="G76" s="37"/>
    </row>
    <row r="77" spans="1:7">
      <c r="A77" s="75"/>
      <c r="B77" s="38"/>
      <c r="C77" s="38"/>
      <c r="D77" s="38"/>
      <c r="E77" s="38"/>
      <c r="F77" s="38"/>
      <c r="G77" s="39"/>
    </row>
    <row r="78" spans="1:7">
      <c r="B78" s="18"/>
      <c r="C78" s="18"/>
      <c r="D78" s="18"/>
      <c r="E78" s="18"/>
      <c r="F78" s="18"/>
      <c r="G78" s="18"/>
    </row>
    <row r="79" spans="1:7">
      <c r="B79" s="40" t="s">
        <v>80</v>
      </c>
      <c r="C79" s="41"/>
      <c r="D79" s="41"/>
      <c r="E79" s="41"/>
      <c r="F79" s="40" t="s">
        <v>81</v>
      </c>
      <c r="G79" s="41"/>
    </row>
    <row r="80" spans="1:7">
      <c r="A80" s="3"/>
      <c r="B80" s="40"/>
      <c r="C80" s="41"/>
      <c r="D80" s="41"/>
      <c r="E80" s="41"/>
      <c r="F80" s="40"/>
      <c r="G80" s="41"/>
    </row>
    <row r="81" spans="1:7">
      <c r="A81" s="3"/>
      <c r="B81" s="40" t="s">
        <v>82</v>
      </c>
      <c r="C81" s="42"/>
      <c r="D81" s="42"/>
      <c r="E81" s="42"/>
      <c r="F81" s="40" t="s">
        <v>81</v>
      </c>
      <c r="G81" s="43"/>
    </row>
    <row r="82" spans="1:7">
      <c r="A82" s="3"/>
      <c r="B82" s="40"/>
      <c r="C82" s="42"/>
      <c r="D82" s="42"/>
      <c r="E82" s="42"/>
      <c r="F82" s="40"/>
      <c r="G82" s="44"/>
    </row>
    <row r="83" spans="1:7">
      <c r="B83" s="18"/>
      <c r="C83" s="18"/>
      <c r="D83" s="18"/>
      <c r="E83" s="18"/>
      <c r="F83" s="18"/>
      <c r="G83" s="18"/>
    </row>
  </sheetData>
  <mergeCells count="26">
    <mergeCell ref="A73:A74"/>
    <mergeCell ref="B73:C73"/>
    <mergeCell ref="B74:C74"/>
    <mergeCell ref="A75:A77"/>
    <mergeCell ref="B75:C75"/>
    <mergeCell ref="F1:G1"/>
    <mergeCell ref="F2:G2"/>
    <mergeCell ref="A9:G9"/>
    <mergeCell ref="A68:A69"/>
    <mergeCell ref="B68:G68"/>
    <mergeCell ref="B69:G70"/>
    <mergeCell ref="A70:A72"/>
    <mergeCell ref="B72:C72"/>
    <mergeCell ref="A10:G10"/>
    <mergeCell ref="B11:D11"/>
    <mergeCell ref="E11:G11"/>
    <mergeCell ref="A31:G31"/>
    <mergeCell ref="A58:G58"/>
    <mergeCell ref="B79:B80"/>
    <mergeCell ref="C79:E80"/>
    <mergeCell ref="F79:F80"/>
    <mergeCell ref="G79:G80"/>
    <mergeCell ref="B81:B82"/>
    <mergeCell ref="C81:E82"/>
    <mergeCell ref="F81:F82"/>
    <mergeCell ref="G81:G82"/>
  </mergeCells>
  <dataValidations count="1">
    <dataValidation allowBlank="1" showInputMessage="1" showErrorMessage="1" sqref="E13:G30 B63:G65 E59:G62 E32:G57"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B32:D57 B59:D62 B7 B13:D30</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83</v>
      </c>
      <c r="C1" t="s">
        <v>84</v>
      </c>
    </row>
    <row r="2" spans="1:3">
      <c r="A2" t="s">
        <v>85</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