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Skill Scans\"/>
    </mc:Choice>
  </mc:AlternateContent>
  <xr:revisionPtr revIDLastSave="32" documentId="8_{32ED24F1-0E81-4F1B-BDEB-9F373469DE7F}" xr6:coauthVersionLast="47" xr6:coauthVersionMax="47" xr10:uidLastSave="{4EE441F1-ED58-450C-821D-E39D9C4FF8A0}"/>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 i="1" l="1"/>
  <c r="G87" i="1" s="1"/>
  <c r="D84" i="1"/>
  <c r="C7" i="1"/>
  <c r="C3" i="1"/>
  <c r="G71" i="1"/>
  <c r="G72" i="1"/>
  <c r="F71" i="1"/>
  <c r="F72" i="1"/>
  <c r="E71" i="1"/>
  <c r="E72" i="1"/>
  <c r="G49" i="1"/>
  <c r="G50" i="1"/>
  <c r="G51" i="1"/>
  <c r="G52" i="1"/>
  <c r="G53" i="1"/>
  <c r="G54" i="1"/>
  <c r="G55" i="1"/>
  <c r="G56" i="1"/>
  <c r="G57" i="1"/>
  <c r="G58" i="1"/>
  <c r="G59" i="1"/>
  <c r="G60" i="1"/>
  <c r="G61" i="1"/>
  <c r="G62" i="1"/>
  <c r="G63" i="1"/>
  <c r="G64" i="1"/>
  <c r="G65" i="1"/>
  <c r="G66" i="1"/>
  <c r="G67" i="1"/>
  <c r="F49" i="1"/>
  <c r="F50" i="1"/>
  <c r="F51" i="1"/>
  <c r="F52" i="1"/>
  <c r="F53" i="1"/>
  <c r="F54" i="1"/>
  <c r="F55" i="1"/>
  <c r="F56" i="1"/>
  <c r="F57" i="1"/>
  <c r="F58" i="1"/>
  <c r="F59" i="1"/>
  <c r="F60" i="1"/>
  <c r="F61" i="1"/>
  <c r="F62" i="1"/>
  <c r="F63" i="1"/>
  <c r="F64" i="1"/>
  <c r="F65" i="1"/>
  <c r="F66" i="1"/>
  <c r="F67" i="1"/>
  <c r="E67" i="1"/>
  <c r="E49" i="1"/>
  <c r="E50" i="1"/>
  <c r="E51" i="1"/>
  <c r="E52" i="1"/>
  <c r="E53" i="1"/>
  <c r="E54" i="1"/>
  <c r="E55" i="1"/>
  <c r="E56" i="1"/>
  <c r="E57" i="1"/>
  <c r="E58" i="1"/>
  <c r="E59" i="1"/>
  <c r="E60" i="1"/>
  <c r="E61" i="1"/>
  <c r="E62" i="1"/>
  <c r="E63" i="1"/>
  <c r="E64" i="1"/>
  <c r="E65" i="1"/>
  <c r="E66" i="1"/>
  <c r="G30" i="1"/>
  <c r="G31" i="1"/>
  <c r="G32" i="1"/>
  <c r="G33" i="1"/>
  <c r="G34" i="1"/>
  <c r="G35" i="1"/>
  <c r="F30" i="1"/>
  <c r="F31" i="1"/>
  <c r="F32" i="1"/>
  <c r="F33" i="1"/>
  <c r="F34" i="1"/>
  <c r="F35" i="1"/>
  <c r="E30" i="1"/>
  <c r="E31" i="1"/>
  <c r="E32" i="1"/>
  <c r="E33" i="1"/>
  <c r="E34" i="1"/>
  <c r="E35" i="1"/>
  <c r="G17" i="1"/>
  <c r="G18" i="1"/>
  <c r="G19" i="1"/>
  <c r="G20" i="1"/>
  <c r="G21" i="1"/>
  <c r="G22" i="1"/>
  <c r="G23" i="1"/>
  <c r="G24" i="1"/>
  <c r="G25" i="1"/>
  <c r="G26" i="1"/>
  <c r="G27" i="1"/>
  <c r="F17" i="1"/>
  <c r="F18" i="1"/>
  <c r="F19" i="1"/>
  <c r="F20" i="1"/>
  <c r="F21" i="1"/>
  <c r="F22" i="1"/>
  <c r="F23" i="1"/>
  <c r="F24" i="1"/>
  <c r="F25" i="1"/>
  <c r="F26" i="1"/>
  <c r="F27" i="1"/>
  <c r="E17" i="1"/>
  <c r="E18" i="1"/>
  <c r="E19" i="1"/>
  <c r="E20" i="1"/>
  <c r="E21" i="1"/>
  <c r="E22" i="1"/>
  <c r="E23" i="1"/>
  <c r="E24" i="1"/>
  <c r="E25" i="1"/>
  <c r="E26" i="1"/>
  <c r="E27" i="1"/>
  <c r="G48" i="1"/>
  <c r="F48" i="1"/>
  <c r="E48" i="1"/>
  <c r="E13" i="1"/>
  <c r="F13" i="1"/>
  <c r="F69" i="1"/>
  <c r="G69" i="1"/>
  <c r="F70" i="1"/>
  <c r="G70" i="1"/>
  <c r="F73" i="1"/>
  <c r="G73" i="1"/>
  <c r="F74" i="1"/>
  <c r="G74" i="1"/>
  <c r="E70" i="1"/>
  <c r="E73" i="1"/>
  <c r="E74" i="1"/>
  <c r="E69" i="1"/>
  <c r="F37" i="1"/>
  <c r="G37" i="1"/>
  <c r="F38" i="1"/>
  <c r="G38" i="1"/>
  <c r="F39" i="1"/>
  <c r="G39" i="1"/>
  <c r="F40" i="1"/>
  <c r="G40" i="1"/>
  <c r="F41" i="1"/>
  <c r="G41" i="1"/>
  <c r="F42" i="1"/>
  <c r="G42" i="1"/>
  <c r="F43" i="1"/>
  <c r="G43" i="1"/>
  <c r="F44" i="1"/>
  <c r="G44" i="1"/>
  <c r="F45" i="1"/>
  <c r="G45" i="1"/>
  <c r="F46" i="1"/>
  <c r="G46" i="1"/>
  <c r="F47" i="1"/>
  <c r="G47" i="1"/>
  <c r="E38" i="1"/>
  <c r="E39" i="1"/>
  <c r="E40" i="1"/>
  <c r="E41" i="1"/>
  <c r="E42" i="1"/>
  <c r="E43" i="1"/>
  <c r="E44" i="1"/>
  <c r="E45" i="1"/>
  <c r="E46" i="1"/>
  <c r="E47" i="1"/>
  <c r="E37" i="1"/>
  <c r="G13" i="1"/>
  <c r="F14" i="1"/>
  <c r="G14" i="1"/>
  <c r="F15" i="1"/>
  <c r="G15" i="1"/>
  <c r="F16" i="1"/>
  <c r="G16" i="1"/>
  <c r="F28" i="1"/>
  <c r="G28" i="1"/>
  <c r="F29" i="1"/>
  <c r="G29" i="1"/>
  <c r="E14" i="1"/>
  <c r="E15" i="1"/>
  <c r="E16" i="1"/>
  <c r="E28" i="1"/>
  <c r="E29" i="1"/>
  <c r="C75" i="1"/>
  <c r="D75" i="1"/>
  <c r="B75" i="1"/>
  <c r="G75" i="1" l="1"/>
  <c r="G76" i="1" s="1"/>
  <c r="E75" i="1"/>
  <c r="E76" i="1" s="1"/>
  <c r="E78" i="1" s="1"/>
  <c r="F75" i="1"/>
  <c r="F76" i="1" s="1"/>
  <c r="F78" i="1" s="1"/>
  <c r="B76" i="1"/>
  <c r="D76" i="1"/>
  <c r="C76" i="1"/>
</calcChain>
</file>

<file path=xl/sharedStrings.xml><?xml version="1.0" encoding="utf-8"?>
<sst xmlns="http://schemas.openxmlformats.org/spreadsheetml/2006/main" count="103" uniqueCount="99">
  <si>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</si>
  <si>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</si>
  <si>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</si>
  <si>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</si>
  <si>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</si>
  <si>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</si>
  <si>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</si>
  <si>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</si>
  <si>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</si>
  <si>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Painter and Decorator (ST0295) Version 1.3</t>
  </si>
  <si>
    <t xml:space="preserve">Employer and Apprentice Rating </t>
  </si>
  <si>
    <t>Assessor Verification</t>
  </si>
  <si>
    <t xml:space="preserve">Skills </t>
  </si>
  <si>
    <t>No Training Required</t>
  </si>
  <si>
    <t>Part Training required</t>
  </si>
  <si>
    <t>Full Training required</t>
  </si>
  <si>
    <r>
      <t>S1</t>
    </r>
    <r>
      <rPr>
        <sz val="11"/>
        <color rgb="FF000000"/>
        <rFont val="Aptos Narrow"/>
        <scheme val="minor"/>
      </rPr>
      <t>: Comply with health and safety regulations, standards, and guidance.</t>
    </r>
  </si>
  <si>
    <r>
      <t>S2</t>
    </r>
    <r>
      <rPr>
        <sz val="11"/>
        <color rgb="FF000000"/>
        <rFont val="Aptos Narrow"/>
        <scheme val="minor"/>
      </rPr>
      <t>: Select and use personal protective equipment (PPE), respiratory protective equipment (RPE) and dust suppression.</t>
    </r>
  </si>
  <si>
    <r>
      <t>S3</t>
    </r>
    <r>
      <rPr>
        <sz val="11"/>
        <color rgb="FF000000"/>
        <rFont val="Aptos Narrow"/>
        <scheme val="minor"/>
      </rPr>
      <t>: Check and safely use working at height equipment for example steps, hop-ups, and podiums.</t>
    </r>
  </si>
  <si>
    <r>
      <t>S4</t>
    </r>
    <r>
      <rPr>
        <sz val="11"/>
        <color rgb="FF000000"/>
        <rFont val="Aptos Narrow"/>
        <scheme val="minor"/>
      </rPr>
      <t>: Identify hazards and comply with risk assessments, method statements, control measures and safe systems of work and report to manager when required.</t>
    </r>
  </si>
  <si>
    <r>
      <t>S5</t>
    </r>
    <r>
      <rPr>
        <sz val="11"/>
        <color rgb="FF000000"/>
        <rFont val="Aptos Narrow"/>
        <scheme val="minor"/>
      </rPr>
      <t>: Read and interpret information for example from drawings, specifications, work instructions, manufacturer’s safety data sheets and manufacturer’s information such as colour charts and notations.</t>
    </r>
  </si>
  <si>
    <r>
      <t>S6</t>
    </r>
    <r>
      <rPr>
        <sz val="11"/>
        <color rgb="FF000000"/>
        <rFont val="Aptos Narrow"/>
        <scheme val="minor"/>
      </rPr>
      <t>: Ensure materials are used efficiently and sustainably including suitable disposal of waste.</t>
    </r>
  </si>
  <si>
    <r>
      <t>S7</t>
    </r>
    <r>
      <rPr>
        <sz val="11"/>
        <color rgb="FF000000"/>
        <rFont val="Aptos Narrow"/>
        <scheme val="minor"/>
      </rPr>
      <t>: Prepare work area: remove and store furnishings, fixtures and equipment and reinstate.</t>
    </r>
  </si>
  <si>
    <r>
      <t>S8</t>
    </r>
    <r>
      <rPr>
        <sz val="11"/>
        <color rgb="FF000000"/>
        <rFont val="Aptos Narrow"/>
        <scheme val="minor"/>
      </rPr>
      <t>: Protect and prepare a safe working area, surrounding surfaces and environment.</t>
    </r>
  </si>
  <si>
    <r>
      <t>S9</t>
    </r>
    <r>
      <rPr>
        <sz val="11"/>
        <color rgb="FF000000"/>
        <rFont val="Aptos Narrow"/>
        <scheme val="minor"/>
      </rPr>
      <t>: Select and use hand tools and equipment.</t>
    </r>
  </si>
  <si>
    <r>
      <t>S10</t>
    </r>
    <r>
      <rPr>
        <sz val="11"/>
        <color rgb="FF000000"/>
        <rFont val="Aptos Narrow"/>
        <scheme val="minor"/>
      </rPr>
      <t>: Maintain and store hand tools.</t>
    </r>
  </si>
  <si>
    <r>
      <t>S11</t>
    </r>
    <r>
      <rPr>
        <sz val="11"/>
        <color rgb="FF000000"/>
        <rFont val="Aptos Narrow"/>
        <scheme val="minor"/>
      </rPr>
      <t>: Select, use, maintain and store power tools.</t>
    </r>
  </si>
  <si>
    <r>
      <t>S12</t>
    </r>
    <r>
      <rPr>
        <sz val="11"/>
        <color rgb="FF000000"/>
        <rFont val="Aptos Narrow"/>
        <scheme val="minor"/>
      </rPr>
      <t>: Prepare internal and external untreated surfaces ready to receive finishing systems for example: trowelled finishes plaster or render, plasterboard, timber and timber sheet materials; metals (ferrous and non-ferrous).</t>
    </r>
  </si>
  <si>
    <r>
      <t>S13</t>
    </r>
    <r>
      <rPr>
        <sz val="11"/>
        <color rgb="FF000000"/>
        <rFont val="Aptos Narrow"/>
        <scheme val="minor"/>
      </rPr>
      <t>: Prepare internal previously coated surfaces ready to receive finishing systems for example trowelled finishes plaster or render, plasterboard, timber and timber sheet materials.</t>
    </r>
  </si>
  <si>
    <r>
      <t>S14</t>
    </r>
    <r>
      <rPr>
        <sz val="11"/>
        <color rgb="FF000000"/>
        <rFont val="Aptos Narrow"/>
        <scheme val="minor"/>
      </rPr>
      <t>: Prepare external previously coated surfaces ready to receive finishing systems for example trowelled finishes plaster or render, timber and timber sheet materials; metals (ferrous and non-ferrous).</t>
    </r>
  </si>
  <si>
    <r>
      <t>S15</t>
    </r>
    <r>
      <rPr>
        <sz val="11"/>
        <color rgb="FF000000"/>
        <rFont val="Aptos Narrow"/>
        <scheme val="minor"/>
      </rPr>
      <t>: Prepare and apply surface coatings to untreated external surfaces for example brick, stone, render, wood, metal using a brush and roller.</t>
    </r>
  </si>
  <si>
    <r>
      <t>S16</t>
    </r>
    <r>
      <rPr>
        <sz val="11"/>
        <color rgb="FF000000"/>
        <rFont val="Aptos Narrow"/>
        <scheme val="minor"/>
      </rPr>
      <t>: Apply solvent borne and water borne coating systems using brush and roller to ceilings, walls, linear work (skirting board and architrave) doors: flush and panelled and opening windows.</t>
    </r>
  </si>
  <si>
    <r>
      <t>S17</t>
    </r>
    <r>
      <rPr>
        <sz val="11"/>
        <color rgb="FF000000"/>
        <rFont val="Aptos Narrow"/>
        <scheme val="minor"/>
      </rPr>
      <t>: Prepare and apply foundation paper: Cross lining around socket and switches, internal and external angles.</t>
    </r>
  </si>
  <si>
    <r>
      <t>S18</t>
    </r>
    <r>
      <rPr>
        <sz val="11"/>
        <color rgb="FF000000"/>
        <rFont val="Aptos Narrow"/>
        <scheme val="minor"/>
      </rPr>
      <t>: Prepare and apply Wallcoverings: Free match or random match finishing papers, vertical hanging, around socket and switches, internal and external angle.</t>
    </r>
  </si>
  <si>
    <r>
      <t>S19</t>
    </r>
    <r>
      <rPr>
        <sz val="11"/>
        <color rgb="FF000000"/>
        <rFont val="Aptos Narrow"/>
        <scheme val="minor"/>
      </rPr>
      <t>: Carry out minor repair for example third party damage or post application defect.</t>
    </r>
  </si>
  <si>
    <r>
      <t>S20</t>
    </r>
    <r>
      <rPr>
        <sz val="11"/>
        <color rgb="FF000000"/>
        <rFont val="Aptos Narrow"/>
        <scheme val="minor"/>
      </rPr>
      <t>: Apply team working principles.</t>
    </r>
  </si>
  <si>
    <r>
      <t>S21</t>
    </r>
    <r>
      <rPr>
        <sz val="11"/>
        <color rgb="FF000000"/>
        <rFont val="Aptos Narrow"/>
        <scheme val="minor"/>
      </rPr>
      <t>: Verbally communicate with others, applying construction terminology.</t>
    </r>
  </si>
  <si>
    <r>
      <t>S22</t>
    </r>
    <r>
      <rPr>
        <sz val="11"/>
        <color rgb="FF000000"/>
        <rFont val="Aptos Narrow"/>
        <scheme val="minor"/>
      </rPr>
      <t>: Communicate in writing with others for example, internal and external customers, colleagues.</t>
    </r>
  </si>
  <si>
    <r>
      <t>S23</t>
    </r>
    <r>
      <rPr>
        <sz val="11"/>
        <color rgb="FF000000"/>
        <rFont val="Aptos Narrow"/>
        <scheme val="minor"/>
      </rPr>
      <t>: Follow equity, diversity and inclusion guidance.</t>
    </r>
  </si>
  <si>
    <t>Knowledge</t>
  </si>
  <si>
    <r>
      <t>K1</t>
    </r>
    <r>
      <rPr>
        <sz val="11"/>
        <color rgb="FF000000"/>
        <rFont val="Aptos Narrow"/>
        <scheme val="minor"/>
      </rPr>
      <t>: Awareness of health and safety regulations, standards, and guidance and impact on role. Control of Substances Hazardous to Health (CoSHH). Fire safety. Health and Safety at Work Act. Asbestos awareness. Manual handling. Signage, Situational awareness. Slips, trips, and falls. Working at height, Working in confined spaces. Reporting injuries, diseases and dangerous occurrences regulations (RIDDOR), Provision and use of work equipment regulations (PUWER). Lone working. Electrical safety (electrical equipment and hand soaking) Hand arm vibration syndrome (HAVS) and Lead at work.</t>
    </r>
  </si>
  <si>
    <r>
      <t>K2</t>
    </r>
    <r>
      <rPr>
        <sz val="11"/>
        <color rgb="FF000000"/>
        <rFont val="Aptos Narrow"/>
        <scheme val="minor"/>
      </rPr>
      <t>: Personal protective equipment (PPE), Respiratory protective equipment (RPE) and dust suppression.</t>
    </r>
  </si>
  <si>
    <r>
      <t>K3</t>
    </r>
    <r>
      <rPr>
        <sz val="11"/>
        <color rgb="FF000000"/>
        <rFont val="Aptos Narrow"/>
        <scheme val="minor"/>
      </rPr>
      <t>: Working at height equipment and safe use: Ladders, mobile towers, Mobile Elevated Working Platforms (MEWPs) and fixed scaffold.</t>
    </r>
  </si>
  <si>
    <r>
      <t>K4</t>
    </r>
    <r>
      <rPr>
        <sz val="11"/>
        <color rgb="FF000000"/>
        <rFont val="Aptos Narrow"/>
        <scheme val="minor"/>
      </rPr>
      <t>: Working at height equipment and safe use: Steps, hop- ups and podiums.</t>
    </r>
  </si>
  <si>
    <r>
      <t>K5</t>
    </r>
    <r>
      <rPr>
        <sz val="11"/>
        <color rgb="FF000000"/>
        <rFont val="Aptos Narrow"/>
        <scheme val="minor"/>
      </rPr>
      <t>: Equipment: High-volume low-pressure spraying equipment, pressure washing and relevant safety control equipment.</t>
    </r>
  </si>
  <si>
    <r>
      <t>K6</t>
    </r>
    <r>
      <rPr>
        <sz val="11"/>
        <color rgb="FF000000"/>
        <rFont val="Aptos Narrow"/>
        <scheme val="minor"/>
      </rPr>
      <t>: Safe systems of work: Site specific inductions, risk assessments, method statements and hazard identification in the work area.</t>
    </r>
  </si>
  <si>
    <r>
      <t>K7</t>
    </r>
    <r>
      <rPr>
        <sz val="11"/>
        <color rgb="FF000000"/>
        <rFont val="Aptos Narrow"/>
        <scheme val="minor"/>
      </rPr>
      <t>: Standards and regulations: British Standards, building regulations, quality standards.</t>
    </r>
  </si>
  <si>
    <r>
      <t>K8</t>
    </r>
    <r>
      <rPr>
        <sz val="11"/>
        <color rgb="FF000000"/>
        <rFont val="Aptos Narrow"/>
        <scheme val="minor"/>
      </rPr>
      <t>: Basic principles of digital design and modelling systems.</t>
    </r>
  </si>
  <si>
    <r>
      <t>K9</t>
    </r>
    <r>
      <rPr>
        <sz val="11"/>
        <color rgb="FF000000"/>
        <rFont val="Aptos Narrow"/>
        <scheme val="minor"/>
      </rPr>
      <t>: Interpreting relevant information from drawings, specifications, work instructions, manufacturer’s safety data sheets and manufacturer’s information including colour charts and notations and colour terms.</t>
    </r>
  </si>
  <si>
    <r>
      <t>K10</t>
    </r>
    <r>
      <rPr>
        <sz val="11"/>
        <color rgb="FF000000"/>
        <rFont val="Aptos Narrow"/>
        <scheme val="minor"/>
      </rPr>
      <t>: Impact of the sector on the environment and sustainability: Efficient use of resources. Recycling, reuse and safe disposal of waste.</t>
    </r>
  </si>
  <si>
    <r>
      <t>K11</t>
    </r>
    <r>
      <rPr>
        <sz val="11"/>
        <color rgb="FF000000"/>
        <rFont val="Aptos Narrow"/>
        <scheme val="minor"/>
      </rPr>
      <t>: Preparation of work area: removal and storage of furnishings, fixtures and equipment and reinstatement.</t>
    </r>
  </si>
  <si>
    <r>
      <t>K12</t>
    </r>
    <r>
      <rPr>
        <sz val="11"/>
        <color rgb="FF000000"/>
        <rFont val="Aptos Narrow"/>
        <scheme val="minor"/>
      </rPr>
      <t>: Characteristics and use of materials to protect work area: Cover materials and tapes.</t>
    </r>
  </si>
  <si>
    <r>
      <t>K13</t>
    </r>
    <r>
      <rPr>
        <sz val="11"/>
        <color rgb="FF000000"/>
        <rFont val="Aptos Narrow"/>
        <scheme val="minor"/>
      </rPr>
      <t>: Hand tool use: preparation tools, application tools.</t>
    </r>
  </si>
  <si>
    <r>
      <t>K14</t>
    </r>
    <r>
      <rPr>
        <sz val="11"/>
        <color rgb="FF000000"/>
        <rFont val="Aptos Narrow"/>
        <scheme val="minor"/>
      </rPr>
      <t>: Power tool use: Sanders with dust extraction, power drills, infrared and hot air guns.</t>
    </r>
  </si>
  <si>
    <r>
      <t>K15</t>
    </r>
    <r>
      <rPr>
        <sz val="11"/>
        <color rgb="FF000000"/>
        <rFont val="Aptos Narrow"/>
        <scheme val="minor"/>
      </rPr>
      <t>: Preparation materials and their characteristics: Fillers, resin fillers, sealants, stabilisers, caulks, primers, decontaminants, abrasives.</t>
    </r>
  </si>
  <si>
    <r>
      <t>K16</t>
    </r>
    <r>
      <rPr>
        <sz val="11"/>
        <color rgb="FF000000"/>
        <rFont val="Aptos Narrow"/>
        <scheme val="minor"/>
      </rPr>
      <t>: Coatings, their characteristics and uses: Water borne, solvent borne, two-pack, including drying, curing and recoating.</t>
    </r>
  </si>
  <si>
    <r>
      <t>K17</t>
    </r>
    <r>
      <rPr>
        <sz val="11"/>
        <color rgb="FF000000"/>
        <rFont val="Aptos Narrow"/>
        <scheme val="minor"/>
      </rPr>
      <t>: Wallcoverings and their characteristics: Lining paper, free match or random paper and adhesives.</t>
    </r>
  </si>
  <si>
    <r>
      <t>K18</t>
    </r>
    <r>
      <rPr>
        <sz val="11"/>
        <color rgb="FF000000"/>
        <rFont val="Aptos Narrow"/>
        <scheme val="minor"/>
      </rPr>
      <t>: Preparation processes internal and external locations and materials, considering surface conditions and defects for: untreated trowelled finishes and plasterboard; Untreated timber and timber sheet materials; untreated metals (ferrous and non-ferrous).</t>
    </r>
  </si>
  <si>
    <r>
      <t>K19</t>
    </r>
    <r>
      <rPr>
        <sz val="11"/>
        <color rgb="FF000000"/>
        <rFont val="Aptos Narrow"/>
        <scheme val="minor"/>
      </rPr>
      <t>: Preparation processes for internal locations and materials, considering surface conditions and defects of previously coated surfaces: trowelled finishes and plasterboard; timber and timber sheet materials; metals (ferrous and non-ferrous); removal of previously applied coatings.</t>
    </r>
  </si>
  <si>
    <r>
      <t>K20</t>
    </r>
    <r>
      <rPr>
        <sz val="11"/>
        <color rgb="FF000000"/>
        <rFont val="Aptos Narrow"/>
        <scheme val="minor"/>
      </rPr>
      <t>: Preparation processes for external locations and materials, considering surface conditions and defects of previously coated surfaces: trowelled finishes and plasterboard; timber and timber sheet materials; metals (ferrous and non-ferrous); removal of previously applied coatings.</t>
    </r>
  </si>
  <si>
    <r>
      <t>K21</t>
    </r>
    <r>
      <rPr>
        <sz val="11"/>
        <color rgb="FF000000"/>
        <rFont val="Aptos Narrow"/>
        <scheme val="minor"/>
      </rPr>
      <t>: Characteristics, preparation and application techniques for preparatory papers (damp preventative, reinforcing, insulating, lining): cross lining, vertical hanging, around socket and switches, internal and external angles.</t>
    </r>
  </si>
  <si>
    <r>
      <t>K22</t>
    </r>
    <r>
      <rPr>
        <sz val="11"/>
        <color rgb="FF000000"/>
        <rFont val="Aptos Narrow"/>
        <scheme val="minor"/>
      </rPr>
      <t>: Preparation and application techniques for standard papers: cross lining, vertical hanging, around socket and switches, internal and external angles.</t>
    </r>
  </si>
  <si>
    <r>
      <t>K23</t>
    </r>
    <r>
      <rPr>
        <sz val="11"/>
        <color rgb="FF000000"/>
        <rFont val="Aptos Narrow"/>
        <scheme val="minor"/>
      </rPr>
      <t>: Application techniques and sequencing for surface coatings: solvent borne, water borne, brush and roller to ceilings, walls, linear work (skirting board and architrave) doors (flush and panelled) and opening windows.</t>
    </r>
  </si>
  <si>
    <r>
      <t>K24</t>
    </r>
    <r>
      <rPr>
        <sz val="11"/>
        <color rgb="FF000000"/>
        <rFont val="Aptos Narrow"/>
        <scheme val="minor"/>
      </rPr>
      <t>: Techniques to rectify defects: Third party damage and post application defects.</t>
    </r>
  </si>
  <si>
    <r>
      <t>K25</t>
    </r>
    <r>
      <rPr>
        <sz val="11"/>
        <color rgb="FF000000"/>
        <rFont val="Aptos Narrow"/>
        <scheme val="minor"/>
      </rPr>
      <t>: Principles of good team working.</t>
    </r>
  </si>
  <si>
    <r>
      <t>K26</t>
    </r>
    <r>
      <rPr>
        <sz val="11"/>
        <color rgb="FF000000"/>
        <rFont val="Aptos Narrow"/>
        <scheme val="minor"/>
      </rPr>
      <t>: The painting and decorating sector: Regulators, types of services and products, types of employers, types of customers, supply chain and stakeholders.</t>
    </r>
  </si>
  <si>
    <r>
      <t>K27</t>
    </r>
    <r>
      <rPr>
        <sz val="11"/>
        <color rgb="FF000000"/>
        <rFont val="Aptos Narrow"/>
        <scheme val="minor"/>
      </rPr>
      <t>: Verbal communication techniques and construction terminology.</t>
    </r>
  </si>
  <si>
    <r>
      <t>K28</t>
    </r>
    <r>
      <rPr>
        <sz val="11"/>
        <color rgb="FF000000"/>
        <rFont val="Aptos Narrow"/>
        <scheme val="minor"/>
      </rPr>
      <t>: Written communication techniques using construction terminology.</t>
    </r>
  </si>
  <si>
    <r>
      <t>K29</t>
    </r>
    <r>
      <rPr>
        <sz val="11"/>
        <color rgb="FF000000"/>
        <rFont val="Aptos Narrow"/>
        <scheme val="minor"/>
      </rPr>
      <t>: Well-being: mental and physical health considerations for self and others and how to access support.</t>
    </r>
  </si>
  <si>
    <r>
      <t>K30</t>
    </r>
    <r>
      <rPr>
        <sz val="11"/>
        <color rgb="FF000000"/>
        <rFont val="Aptos Narrow"/>
        <scheme val="minor"/>
      </rPr>
      <t>: Inclusion, equity and diversity in the workplace.</t>
    </r>
  </si>
  <si>
    <r>
      <t>K31</t>
    </r>
    <r>
      <rPr>
        <sz val="11"/>
        <color rgb="FF000000"/>
        <rFont val="Aptos Narrow"/>
        <scheme val="minor"/>
      </rPr>
      <t>: Employment types (self employed and employed), small business start up principles and tax responsibilities.</t>
    </r>
  </si>
  <si>
    <t>Behaviours</t>
  </si>
  <si>
    <r>
      <t>B1</t>
    </r>
    <r>
      <rPr>
        <sz val="11"/>
        <color rgb="FF000000"/>
        <rFont val="Aptos Narrow"/>
        <scheme val="minor"/>
      </rPr>
      <t>: Put health and safety first.</t>
    </r>
  </si>
  <si>
    <r>
      <t>B2</t>
    </r>
    <r>
      <rPr>
        <sz val="11"/>
        <color rgb="FF000000"/>
        <rFont val="Aptos Narrow"/>
        <scheme val="minor"/>
      </rPr>
      <t>: Consider the environment when using resources and carrying out processes.</t>
    </r>
  </si>
  <si>
    <r>
      <t>B3</t>
    </r>
    <r>
      <rPr>
        <sz val="11"/>
        <color rgb="FF000000"/>
        <rFont val="Aptos Narrow"/>
        <scheme val="minor"/>
      </rPr>
      <t>: Take ownership of given work.</t>
    </r>
  </si>
  <si>
    <r>
      <t>B4</t>
    </r>
    <r>
      <rPr>
        <sz val="11"/>
        <color rgb="FF000000"/>
        <rFont val="Aptos Narrow"/>
        <scheme val="minor"/>
      </rPr>
      <t>: Contribute to an inclusive and diverse culture.</t>
    </r>
  </si>
  <si>
    <r>
      <t>B5</t>
    </r>
    <r>
      <rPr>
        <sz val="11"/>
        <color rgb="FF000000"/>
        <rFont val="Aptos Narrow"/>
        <scheme val="minor"/>
      </rPr>
      <t>: Seek learning and development opportunities to maintain and enhance competence in their own practice.</t>
    </r>
  </si>
  <si>
    <r>
      <t>B6</t>
    </r>
    <r>
      <rPr>
        <sz val="11"/>
        <color rgb="FF000000"/>
        <rFont val="Aptos Narrow"/>
        <scheme val="minor"/>
      </rPr>
      <t>: Team-focused to achieve team goals.</t>
    </r>
  </si>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</sst>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1">
    <xf numFmtId="0" fontId="0" fillId="0" borderId="0"/>
  </cellStyleXfs>
  <cellXfs count="71">
    <xf numFmtId="0" fontId="0" fillId="0" borderId="0" xfId="0"/>
    <xf numFmtId="0" fontId="0" fillId="0" borderId="0" xfId="0" applyAlignment="1">
      <alignment wrapText="1"/>
    </xf>
    <xf numFmtId="1" fontId="0" fillId="0" borderId="0" xfId="0" applyNumberFormat="1"/>
    <xf numFmtId="0" fontId="1" fillId="2" borderId="3" xfId="0" applyFont="1" applyFill="1" applyBorder="1" applyAlignment="1">
      <alignment wrapText="1"/>
    </xf>
    <xf numFmtId="0" fontId="1" fillId="2" borderId="0" xfId="0" applyFont="1" applyFill="1" applyAlignment="1">
      <alignment wrapText="1"/>
    </xf>
    <xf numFmtId="0" fontId="0" fillId="2" borderId="0" xfId="0" applyFill="1"/>
    <xf numFmtId="0" fontId="0" fillId="2" borderId="0" xfId="0" quotePrefix="1" applyFill="1"/>
    <xf numFmtId="164" fontId="1" fillId="2" borderId="0" xfId="0" applyNumberFormat="1" applyFont="1" applyFill="1" applyAlignment="1">
      <alignment wrapText="1"/>
    </xf>
    <xf numFmtId="0" fontId="1" fillId="0" borderId="0" xfId="0" applyFont="1"/>
    <xf numFmtId="0" fontId="1" fillId="5"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6" fillId="2" borderId="6" xfId="0" applyFont="1" applyFill="1" applyBorder="1" applyAlignment="1">
      <alignment horizontal="center" vertical="center" wrapText="1"/>
    </xf>
    <xf numFmtId="0" fontId="2" fillId="0" borderId="11" xfId="0" applyFont="1" applyBorder="1" applyAlignment="1">
      <alignment vertical="center"/>
    </xf>
    <xf numFmtId="0" fontId="1" fillId="2" borderId="11" xfId="0" applyFont="1" applyFill="1" applyBorder="1" applyAlignment="1">
      <alignment horizontal="left"/>
    </xf>
    <xf numFmtId="0" fontId="6" fillId="2" borderId="12"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44" fontId="0" fillId="0" borderId="11" xfId="0" applyNumberFormat="1" applyBorder="1" applyAlignment="1">
      <alignment horizontal="center" vertical="center"/>
    </xf>
    <xf numFmtId="0" fontId="0" fillId="4" borderId="23" xfId="0" applyFill="1" applyBorder="1" applyAlignment="1">
      <alignment horizontal="center" vertical="center"/>
    </xf>
    <xf numFmtId="44" fontId="0" fillId="0" borderId="20" xfId="0" applyNumberFormat="1" applyBorder="1" applyAlignment="1">
      <alignment horizontal="center" vertical="center"/>
    </xf>
    <xf numFmtId="0" fontId="0" fillId="0" borderId="8" xfId="0" applyBorder="1" applyAlignment="1">
      <alignment horizontal="center" vertical="center"/>
    </xf>
    <xf numFmtId="0" fontId="0" fillId="4" borderId="11" xfId="0" applyFill="1" applyBorder="1" applyAlignment="1">
      <alignment horizontal="center" vertical="center"/>
    </xf>
    <xf numFmtId="44" fontId="0" fillId="0" borderId="22"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1" fillId="2" borderId="11" xfId="0" applyFont="1" applyFill="1" applyBorder="1" applyAlignment="1">
      <alignment horizontal="left" vertical="center"/>
    </xf>
    <xf numFmtId="0" fontId="1" fillId="3" borderId="11"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3" xfId="0" applyFont="1" applyFill="1" applyBorder="1" applyAlignment="1">
      <alignment horizontal="center" vertical="center"/>
    </xf>
    <xf numFmtId="0" fontId="0" fillId="0" borderId="0" xfId="0" applyAlignment="1">
      <alignment horizontal="left" vertical="center"/>
    </xf>
    <xf numFmtId="0" fontId="3" fillId="0" borderId="7" xfId="0" applyFont="1" applyBorder="1" applyAlignment="1">
      <alignment horizontal="center" vertical="center" wrapText="1"/>
    </xf>
    <xf numFmtId="0" fontId="5" fillId="0" borderId="0" xfId="0" applyFont="1" applyAlignment="1">
      <alignment horizontal="center" vertical="center"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 fillId="3" borderId="18"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23" xfId="0" applyFont="1" applyFill="1" applyBorder="1" applyAlignment="1">
      <alignment horizontal="center" vertical="top" wrapText="1"/>
    </xf>
    <xf numFmtId="0" fontId="0" fillId="0" borderId="11" xfId="0"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8" xfId="0" applyFont="1" applyFill="1" applyBorder="1" applyAlignment="1">
      <alignment horizontal="center" vertical="center"/>
    </xf>
    <xf numFmtId="0" fontId="1" fillId="2" borderId="0" xfId="0" applyFont="1" applyFill="1" applyAlignment="1">
      <alignment horizontal="left" wrapText="1"/>
    </xf>
    <xf numFmtId="0" fontId="1" fillId="2" borderId="4" xfId="0" applyFont="1" applyFill="1" applyBorder="1" applyAlignment="1">
      <alignment horizontal="left"/>
    </xf>
    <xf numFmtId="0" fontId="1" fillId="2" borderId="5" xfId="0" applyFont="1" applyFill="1" applyBorder="1" applyAlignment="1">
      <alignment horizontal="left"/>
    </xf>
    <xf numFmtId="0" fontId="4" fillId="2" borderId="24" xfId="0" applyFont="1" applyFill="1" applyBorder="1" applyAlignment="1">
      <alignment horizontal="left" vertical="top" wrapText="1"/>
    </xf>
    <xf numFmtId="0" fontId="0" fillId="0" borderId="23" xfId="0" applyBorder="1" applyAlignment="1">
      <alignment horizontal="center" vertical="center"/>
    </xf>
    <xf numFmtId="0" fontId="1" fillId="4" borderId="18" xfId="0" applyFont="1" applyFill="1" applyBorder="1" applyAlignment="1">
      <alignment horizontal="center" vertical="top" wrapText="1"/>
    </xf>
    <xf numFmtId="0" fontId="1" fillId="4" borderId="21" xfId="0" applyFont="1" applyFill="1" applyBorder="1" applyAlignment="1">
      <alignment horizontal="center" vertical="top" wrapText="1"/>
    </xf>
    <xf numFmtId="0" fontId="1" fillId="4" borderId="23" xfId="0" applyFont="1" applyFill="1" applyBorder="1" applyAlignment="1">
      <alignment horizontal="center" vertical="top" wrapText="1"/>
    </xf>
    <xf numFmtId="0" fontId="0" fillId="0" borderId="8" xfId="0" applyBorder="1" applyAlignment="1">
      <alignment horizontal="center" vertical="center"/>
    </xf>
    <xf numFmtId="0" fontId="0" fillId="0" borderId="10"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95"/>
  <sheetViews>
    <sheetView tabSelected="1" topLeftCell="A45" workbookViewId="0">
      <selection activeCell="H1" sqref="H1:XFD1048576"/>
    </sheetView>
  </sheetViews>
  <sheetFormatPr defaultColWidth="0" defaultRowHeight="15" zeroHeight="1"/>
  <cols>
    <col min="1" max="1" width="106.28515625" customWidth="1"/>
    <col min="2" max="7" width="17.85546875" customWidth="1"/>
  </cols>
  <sheetData>
    <row r="1" spans="1:7">
      <c r="A1" s="9" t="s">
        <v>0</v>
      </c>
      <c r="B1" s="10"/>
      <c r="C1" s="11"/>
      <c r="D1" s="11"/>
      <c r="E1" s="10"/>
      <c r="F1" s="40" t="s">
        <v>1</v>
      </c>
      <c r="G1" s="40"/>
    </row>
    <row r="2" spans="1:7">
      <c r="A2" s="9" t="s">
        <v>2</v>
      </c>
      <c r="B2" s="10"/>
      <c r="C2" s="11"/>
      <c r="D2" s="11"/>
      <c r="E2" s="12"/>
      <c r="F2" s="40" t="s">
        <v>3</v>
      </c>
      <c r="G2" s="40"/>
    </row>
    <row r="3" spans="1:7">
      <c r="A3" s="9" t="s">
        <v>4</v>
      </c>
      <c r="B3" s="10"/>
      <c r="C3" s="11" t="str">
        <f>IF(OR(B3="", B3="less than 1", B3&lt;2), "", "Reduction required")</f>
        <v/>
      </c>
      <c r="D3" s="11"/>
      <c r="E3" s="11"/>
      <c r="F3" s="11"/>
      <c r="G3" s="11"/>
    </row>
    <row r="4" spans="1:7">
      <c r="A4" s="9" t="s">
        <v>5</v>
      </c>
      <c r="B4" s="10"/>
      <c r="C4" s="11"/>
      <c r="D4" s="11"/>
      <c r="E4" s="11"/>
      <c r="F4" s="11"/>
      <c r="G4" s="11"/>
    </row>
    <row r="5" spans="1:7">
      <c r="A5" s="9" t="s">
        <v>6</v>
      </c>
      <c r="B5" s="10"/>
      <c r="C5" s="11"/>
      <c r="D5" s="11"/>
      <c r="E5" s="11"/>
      <c r="F5" s="11"/>
      <c r="G5" s="11"/>
    </row>
    <row r="6" spans="1:7">
      <c r="A6" s="8"/>
      <c r="B6" s="11"/>
      <c r="C6" s="11"/>
      <c r="D6" s="11"/>
      <c r="E6" s="11"/>
      <c r="F6" s="11"/>
      <c r="G6" s="11"/>
    </row>
    <row r="7" spans="1:7">
      <c r="A7" s="4" t="s">
        <v>7</v>
      </c>
      <c r="B7" s="10"/>
      <c r="C7" s="13" t="str">
        <f>IF(B7="Yes","Reduction required","")</f>
        <v/>
      </c>
      <c r="D7" s="11"/>
      <c r="E7" s="11"/>
      <c r="F7" s="11"/>
      <c r="G7" s="11"/>
    </row>
    <row r="8" spans="1:7">
      <c r="B8" s="11"/>
      <c r="C8" s="11"/>
      <c r="D8" s="11"/>
      <c r="E8" s="11"/>
      <c r="F8" s="11"/>
      <c r="G8" s="11"/>
    </row>
    <row r="9" spans="1:7" ht="162" customHeight="1">
      <c r="A9" s="41" t="s">
        <v>8</v>
      </c>
      <c r="B9" s="42"/>
      <c r="C9" s="42"/>
      <c r="D9" s="42"/>
      <c r="E9" s="42"/>
      <c r="F9" s="42"/>
      <c r="G9" s="42"/>
    </row>
    <row r="10" spans="1:7"/>
    <row r="11" spans="1:7" ht="36" customHeight="1">
      <c r="A11" s="15" t="s">
        <v>9</v>
      </c>
      <c r="B11" s="58" t="s">
        <v>10</v>
      </c>
      <c r="C11" s="58"/>
      <c r="D11" s="59"/>
      <c r="E11" s="60" t="s">
        <v>11</v>
      </c>
      <c r="F11" s="58"/>
      <c r="G11" s="59"/>
    </row>
    <row r="12" spans="1:7" ht="29.25">
      <c r="A12" s="16" t="s">
        <v>12</v>
      </c>
      <c r="B12" s="17" t="s">
        <v>13</v>
      </c>
      <c r="C12" s="14" t="s">
        <v>14</v>
      </c>
      <c r="D12" s="14" t="s">
        <v>15</v>
      </c>
      <c r="E12" s="14" t="s">
        <v>13</v>
      </c>
      <c r="F12" s="14" t="s">
        <v>14</v>
      </c>
      <c r="G12" s="14" t="s">
        <v>15</v>
      </c>
    </row>
    <row r="13" spans="1:7">
      <c r="A13" s="18" t="s">
        <v>16</v>
      </c>
      <c r="B13" s="20"/>
      <c r="C13" s="20"/>
      <c r="D13" s="20"/>
      <c r="E13" s="21">
        <f>B13</f>
        <v>0</v>
      </c>
      <c r="F13" s="21">
        <f t="shared" ref="F13:F35" si="0">C13</f>
        <v>0</v>
      </c>
      <c r="G13" s="21">
        <f t="shared" ref="G13:G35" si="1">D13</f>
        <v>0</v>
      </c>
    </row>
    <row r="14" spans="1:7">
      <c r="A14" s="19" t="s">
        <v>17</v>
      </c>
      <c r="B14" s="20"/>
      <c r="C14" s="20"/>
      <c r="D14" s="20"/>
      <c r="E14" s="21">
        <f t="shared" ref="E14:E74" si="2">B14</f>
        <v>0</v>
      </c>
      <c r="F14" s="21">
        <f t="shared" si="0"/>
        <v>0</v>
      </c>
      <c r="G14" s="21">
        <f t="shared" si="1"/>
        <v>0</v>
      </c>
    </row>
    <row r="15" spans="1:7">
      <c r="A15" s="19" t="s">
        <v>18</v>
      </c>
      <c r="B15" s="20"/>
      <c r="C15" s="20"/>
      <c r="D15" s="20"/>
      <c r="E15" s="21">
        <f t="shared" si="2"/>
        <v>0</v>
      </c>
      <c r="F15" s="21">
        <f t="shared" si="0"/>
        <v>0</v>
      </c>
      <c r="G15" s="21">
        <f t="shared" si="1"/>
        <v>0</v>
      </c>
    </row>
    <row r="16" spans="1:7" ht="29.25">
      <c r="A16" s="19" t="s">
        <v>19</v>
      </c>
      <c r="B16" s="20"/>
      <c r="C16" s="20"/>
      <c r="D16" s="20"/>
      <c r="E16" s="21">
        <f t="shared" si="2"/>
        <v>0</v>
      </c>
      <c r="F16" s="21">
        <f t="shared" si="0"/>
        <v>0</v>
      </c>
      <c r="G16" s="21">
        <f t="shared" si="1"/>
        <v>0</v>
      </c>
    </row>
    <row r="17" spans="1:7" ht="29.25">
      <c r="A17" s="19" t="s">
        <v>20</v>
      </c>
      <c r="B17" s="20"/>
      <c r="C17" s="20"/>
      <c r="D17" s="20"/>
      <c r="E17" s="21">
        <f t="shared" si="2"/>
        <v>0</v>
      </c>
      <c r="F17" s="21">
        <f t="shared" si="0"/>
        <v>0</v>
      </c>
      <c r="G17" s="21">
        <f t="shared" si="1"/>
        <v>0</v>
      </c>
    </row>
    <row r="18" spans="1:7">
      <c r="A18" s="19" t="s">
        <v>21</v>
      </c>
      <c r="B18" s="20"/>
      <c r="C18" s="20"/>
      <c r="D18" s="20"/>
      <c r="E18" s="21">
        <f t="shared" si="2"/>
        <v>0</v>
      </c>
      <c r="F18" s="21">
        <f t="shared" si="0"/>
        <v>0</v>
      </c>
      <c r="G18" s="21">
        <f t="shared" si="1"/>
        <v>0</v>
      </c>
    </row>
    <row r="19" spans="1:7">
      <c r="A19" s="19" t="s">
        <v>22</v>
      </c>
      <c r="B19" s="20"/>
      <c r="C19" s="20"/>
      <c r="D19" s="20"/>
      <c r="E19" s="21">
        <f t="shared" si="2"/>
        <v>0</v>
      </c>
      <c r="F19" s="21">
        <f t="shared" si="0"/>
        <v>0</v>
      </c>
      <c r="G19" s="21">
        <f t="shared" si="1"/>
        <v>0</v>
      </c>
    </row>
    <row r="20" spans="1:7">
      <c r="A20" s="19" t="s">
        <v>23</v>
      </c>
      <c r="B20" s="20"/>
      <c r="C20" s="20"/>
      <c r="D20" s="20"/>
      <c r="E20" s="21">
        <f t="shared" si="2"/>
        <v>0</v>
      </c>
      <c r="F20" s="21">
        <f t="shared" si="0"/>
        <v>0</v>
      </c>
      <c r="G20" s="21">
        <f t="shared" si="1"/>
        <v>0</v>
      </c>
    </row>
    <row r="21" spans="1:7">
      <c r="A21" s="19" t="s">
        <v>24</v>
      </c>
      <c r="B21" s="20"/>
      <c r="C21" s="20"/>
      <c r="D21" s="20"/>
      <c r="E21" s="21">
        <f t="shared" si="2"/>
        <v>0</v>
      </c>
      <c r="F21" s="21">
        <f t="shared" si="0"/>
        <v>0</v>
      </c>
      <c r="G21" s="21">
        <f t="shared" si="1"/>
        <v>0</v>
      </c>
    </row>
    <row r="22" spans="1:7">
      <c r="A22" s="19" t="s">
        <v>25</v>
      </c>
      <c r="B22" s="20"/>
      <c r="C22" s="20"/>
      <c r="D22" s="20"/>
      <c r="E22" s="21">
        <f t="shared" si="2"/>
        <v>0</v>
      </c>
      <c r="F22" s="21">
        <f t="shared" si="0"/>
        <v>0</v>
      </c>
      <c r="G22" s="21">
        <f t="shared" si="1"/>
        <v>0</v>
      </c>
    </row>
    <row r="23" spans="1:7">
      <c r="A23" s="19" t="s">
        <v>26</v>
      </c>
      <c r="B23" s="20"/>
      <c r="C23" s="20"/>
      <c r="D23" s="20"/>
      <c r="E23" s="21">
        <f t="shared" si="2"/>
        <v>0</v>
      </c>
      <c r="F23" s="21">
        <f t="shared" si="0"/>
        <v>0</v>
      </c>
      <c r="G23" s="21">
        <f t="shared" si="1"/>
        <v>0</v>
      </c>
    </row>
    <row r="24" spans="1:7" ht="29.25">
      <c r="A24" s="19" t="s">
        <v>27</v>
      </c>
      <c r="B24" s="20"/>
      <c r="C24" s="20"/>
      <c r="D24" s="20"/>
      <c r="E24" s="21">
        <f t="shared" si="2"/>
        <v>0</v>
      </c>
      <c r="F24" s="21">
        <f t="shared" si="0"/>
        <v>0</v>
      </c>
      <c r="G24" s="21">
        <f t="shared" si="1"/>
        <v>0</v>
      </c>
    </row>
    <row r="25" spans="1:7" ht="29.25">
      <c r="A25" s="19" t="s">
        <v>28</v>
      </c>
      <c r="B25" s="20"/>
      <c r="C25" s="20"/>
      <c r="D25" s="20"/>
      <c r="E25" s="21">
        <f t="shared" si="2"/>
        <v>0</v>
      </c>
      <c r="F25" s="21">
        <f t="shared" si="0"/>
        <v>0</v>
      </c>
      <c r="G25" s="21">
        <f t="shared" si="1"/>
        <v>0</v>
      </c>
    </row>
    <row r="26" spans="1:7" ht="29.25">
      <c r="A26" s="19" t="s">
        <v>29</v>
      </c>
      <c r="B26" s="20"/>
      <c r="C26" s="20"/>
      <c r="D26" s="20"/>
      <c r="E26" s="21">
        <f t="shared" si="2"/>
        <v>0</v>
      </c>
      <c r="F26" s="21">
        <f t="shared" si="0"/>
        <v>0</v>
      </c>
      <c r="G26" s="21">
        <f t="shared" si="1"/>
        <v>0</v>
      </c>
    </row>
    <row r="27" spans="1:7" ht="29.25">
      <c r="A27" s="19" t="s">
        <v>30</v>
      </c>
      <c r="B27" s="20"/>
      <c r="C27" s="20"/>
      <c r="D27" s="20"/>
      <c r="E27" s="21">
        <f t="shared" si="2"/>
        <v>0</v>
      </c>
      <c r="F27" s="21">
        <f t="shared" si="0"/>
        <v>0</v>
      </c>
      <c r="G27" s="21">
        <f t="shared" si="1"/>
        <v>0</v>
      </c>
    </row>
    <row r="28" spans="1:7" ht="29.25">
      <c r="A28" s="19" t="s">
        <v>31</v>
      </c>
      <c r="B28" s="20"/>
      <c r="C28" s="20"/>
      <c r="D28" s="20"/>
      <c r="E28" s="21">
        <f t="shared" si="2"/>
        <v>0</v>
      </c>
      <c r="F28" s="21">
        <f t="shared" si="0"/>
        <v>0</v>
      </c>
      <c r="G28" s="21">
        <f t="shared" si="1"/>
        <v>0</v>
      </c>
    </row>
    <row r="29" spans="1:7">
      <c r="A29" s="19" t="s">
        <v>32</v>
      </c>
      <c r="B29" s="20"/>
      <c r="C29" s="20"/>
      <c r="D29" s="20"/>
      <c r="E29" s="21">
        <f t="shared" si="2"/>
        <v>0</v>
      </c>
      <c r="F29" s="21">
        <f t="shared" si="0"/>
        <v>0</v>
      </c>
      <c r="G29" s="21">
        <f t="shared" si="1"/>
        <v>0</v>
      </c>
    </row>
    <row r="30" spans="1:7" ht="29.25">
      <c r="A30" s="19" t="s">
        <v>33</v>
      </c>
      <c r="B30" s="20"/>
      <c r="C30" s="20"/>
      <c r="D30" s="20"/>
      <c r="E30" s="21">
        <f t="shared" si="2"/>
        <v>0</v>
      </c>
      <c r="F30" s="21">
        <f t="shared" si="0"/>
        <v>0</v>
      </c>
      <c r="G30" s="21">
        <f t="shared" si="1"/>
        <v>0</v>
      </c>
    </row>
    <row r="31" spans="1:7">
      <c r="A31" s="19" t="s">
        <v>34</v>
      </c>
      <c r="B31" s="20"/>
      <c r="C31" s="20"/>
      <c r="D31" s="20"/>
      <c r="E31" s="21">
        <f t="shared" si="2"/>
        <v>0</v>
      </c>
      <c r="F31" s="21">
        <f t="shared" si="0"/>
        <v>0</v>
      </c>
      <c r="G31" s="21">
        <f t="shared" si="1"/>
        <v>0</v>
      </c>
    </row>
    <row r="32" spans="1:7">
      <c r="A32" s="19" t="s">
        <v>35</v>
      </c>
      <c r="B32" s="20"/>
      <c r="C32" s="20"/>
      <c r="D32" s="20"/>
      <c r="E32" s="21">
        <f t="shared" si="2"/>
        <v>0</v>
      </c>
      <c r="F32" s="21">
        <f t="shared" si="0"/>
        <v>0</v>
      </c>
      <c r="G32" s="21">
        <f t="shared" si="1"/>
        <v>0</v>
      </c>
    </row>
    <row r="33" spans="1:7">
      <c r="A33" s="19" t="s">
        <v>36</v>
      </c>
      <c r="B33" s="20"/>
      <c r="C33" s="20"/>
      <c r="D33" s="20"/>
      <c r="E33" s="21">
        <f t="shared" si="2"/>
        <v>0</v>
      </c>
      <c r="F33" s="21">
        <f t="shared" si="0"/>
        <v>0</v>
      </c>
      <c r="G33" s="21">
        <f t="shared" si="1"/>
        <v>0</v>
      </c>
    </row>
    <row r="34" spans="1:7">
      <c r="A34" s="19" t="s">
        <v>37</v>
      </c>
      <c r="B34" s="20"/>
      <c r="C34" s="20"/>
      <c r="D34" s="20"/>
      <c r="E34" s="21">
        <f t="shared" si="2"/>
        <v>0</v>
      </c>
      <c r="F34" s="21">
        <f t="shared" si="0"/>
        <v>0</v>
      </c>
      <c r="G34" s="21">
        <f t="shared" si="1"/>
        <v>0</v>
      </c>
    </row>
    <row r="35" spans="1:7">
      <c r="A35" s="19" t="s">
        <v>38</v>
      </c>
      <c r="B35" s="20"/>
      <c r="C35" s="20"/>
      <c r="D35" s="20"/>
      <c r="E35" s="21">
        <f t="shared" si="2"/>
        <v>0</v>
      </c>
      <c r="F35" s="21">
        <f t="shared" si="0"/>
        <v>0</v>
      </c>
      <c r="G35" s="21">
        <f t="shared" si="1"/>
        <v>0</v>
      </c>
    </row>
    <row r="36" spans="1:7">
      <c r="A36" s="61" t="s">
        <v>39</v>
      </c>
      <c r="B36" s="61"/>
      <c r="C36" s="61"/>
      <c r="D36" s="61"/>
      <c r="E36" s="61"/>
      <c r="F36" s="61"/>
      <c r="G36" s="61"/>
    </row>
    <row r="37" spans="1:7" ht="72.75">
      <c r="A37" s="19" t="s">
        <v>40</v>
      </c>
      <c r="B37" s="20"/>
      <c r="C37" s="20"/>
      <c r="D37" s="20"/>
      <c r="E37" s="21">
        <f t="shared" si="2"/>
        <v>0</v>
      </c>
      <c r="F37" s="21">
        <f t="shared" ref="F37:F67" si="3">C37</f>
        <v>0</v>
      </c>
      <c r="G37" s="21">
        <f t="shared" ref="G37:G67" si="4">D37</f>
        <v>0</v>
      </c>
    </row>
    <row r="38" spans="1:7">
      <c r="A38" s="19" t="s">
        <v>41</v>
      </c>
      <c r="B38" s="20"/>
      <c r="C38" s="20"/>
      <c r="D38" s="20"/>
      <c r="E38" s="21">
        <f t="shared" si="2"/>
        <v>0</v>
      </c>
      <c r="F38" s="21">
        <f t="shared" si="3"/>
        <v>0</v>
      </c>
      <c r="G38" s="21">
        <f t="shared" si="4"/>
        <v>0</v>
      </c>
    </row>
    <row r="39" spans="1:7" ht="29.25">
      <c r="A39" s="19" t="s">
        <v>42</v>
      </c>
      <c r="B39" s="20"/>
      <c r="C39" s="20"/>
      <c r="D39" s="20"/>
      <c r="E39" s="21">
        <f t="shared" si="2"/>
        <v>0</v>
      </c>
      <c r="F39" s="21">
        <f t="shared" si="3"/>
        <v>0</v>
      </c>
      <c r="G39" s="21">
        <f t="shared" si="4"/>
        <v>0</v>
      </c>
    </row>
    <row r="40" spans="1:7">
      <c r="A40" s="19" t="s">
        <v>43</v>
      </c>
      <c r="B40" s="20"/>
      <c r="C40" s="20"/>
      <c r="D40" s="20"/>
      <c r="E40" s="21">
        <f t="shared" si="2"/>
        <v>0</v>
      </c>
      <c r="F40" s="21">
        <f t="shared" si="3"/>
        <v>0</v>
      </c>
      <c r="G40" s="21">
        <f t="shared" si="4"/>
        <v>0</v>
      </c>
    </row>
    <row r="41" spans="1:7">
      <c r="A41" s="19" t="s">
        <v>44</v>
      </c>
      <c r="B41" s="20"/>
      <c r="C41" s="20"/>
      <c r="D41" s="20"/>
      <c r="E41" s="21">
        <f t="shared" si="2"/>
        <v>0</v>
      </c>
      <c r="F41" s="21">
        <f t="shared" si="3"/>
        <v>0</v>
      </c>
      <c r="G41" s="21">
        <f t="shared" si="4"/>
        <v>0</v>
      </c>
    </row>
    <row r="42" spans="1:7" ht="29.25">
      <c r="A42" s="19" t="s">
        <v>45</v>
      </c>
      <c r="B42" s="20"/>
      <c r="C42" s="20"/>
      <c r="D42" s="20"/>
      <c r="E42" s="21">
        <f t="shared" si="2"/>
        <v>0</v>
      </c>
      <c r="F42" s="21">
        <f t="shared" si="3"/>
        <v>0</v>
      </c>
      <c r="G42" s="21">
        <f t="shared" si="4"/>
        <v>0</v>
      </c>
    </row>
    <row r="43" spans="1:7">
      <c r="A43" s="19" t="s">
        <v>46</v>
      </c>
      <c r="B43" s="20"/>
      <c r="C43" s="20"/>
      <c r="D43" s="20"/>
      <c r="E43" s="21">
        <f t="shared" si="2"/>
        <v>0</v>
      </c>
      <c r="F43" s="21">
        <f t="shared" si="3"/>
        <v>0</v>
      </c>
      <c r="G43" s="21">
        <f t="shared" si="4"/>
        <v>0</v>
      </c>
    </row>
    <row r="44" spans="1:7">
      <c r="A44" s="19" t="s">
        <v>47</v>
      </c>
      <c r="B44" s="20"/>
      <c r="C44" s="20"/>
      <c r="D44" s="20"/>
      <c r="E44" s="21">
        <f t="shared" si="2"/>
        <v>0</v>
      </c>
      <c r="F44" s="21">
        <f t="shared" si="3"/>
        <v>0</v>
      </c>
      <c r="G44" s="21">
        <f t="shared" si="4"/>
        <v>0</v>
      </c>
    </row>
    <row r="45" spans="1:7" ht="29.25">
      <c r="A45" s="19" t="s">
        <v>48</v>
      </c>
      <c r="B45" s="20"/>
      <c r="C45" s="20"/>
      <c r="D45" s="20"/>
      <c r="E45" s="21">
        <f t="shared" si="2"/>
        <v>0</v>
      </c>
      <c r="F45" s="21">
        <f t="shared" si="3"/>
        <v>0</v>
      </c>
      <c r="G45" s="21">
        <f t="shared" si="4"/>
        <v>0</v>
      </c>
    </row>
    <row r="46" spans="1:7" ht="29.25">
      <c r="A46" s="19" t="s">
        <v>49</v>
      </c>
      <c r="B46" s="20"/>
      <c r="C46" s="20"/>
      <c r="D46" s="20"/>
      <c r="E46" s="21">
        <f t="shared" si="2"/>
        <v>0</v>
      </c>
      <c r="F46" s="21">
        <f t="shared" si="3"/>
        <v>0</v>
      </c>
      <c r="G46" s="21">
        <f t="shared" si="4"/>
        <v>0</v>
      </c>
    </row>
    <row r="47" spans="1:7">
      <c r="A47" s="19" t="s">
        <v>50</v>
      </c>
      <c r="B47" s="20"/>
      <c r="C47" s="20"/>
      <c r="D47" s="20"/>
      <c r="E47" s="21">
        <f t="shared" si="2"/>
        <v>0</v>
      </c>
      <c r="F47" s="21">
        <f t="shared" si="3"/>
        <v>0</v>
      </c>
      <c r="G47" s="21">
        <f t="shared" si="4"/>
        <v>0</v>
      </c>
    </row>
    <row r="48" spans="1:7">
      <c r="A48" s="19" t="s">
        <v>51</v>
      </c>
      <c r="B48" s="20"/>
      <c r="C48" s="20"/>
      <c r="D48" s="20"/>
      <c r="E48" s="21">
        <f t="shared" si="2"/>
        <v>0</v>
      </c>
      <c r="F48" s="21">
        <f t="shared" si="3"/>
        <v>0</v>
      </c>
      <c r="G48" s="21">
        <f t="shared" si="4"/>
        <v>0</v>
      </c>
    </row>
    <row r="49" spans="1:7">
      <c r="A49" s="19" t="s">
        <v>52</v>
      </c>
      <c r="B49" s="20"/>
      <c r="C49" s="20"/>
      <c r="D49" s="20"/>
      <c r="E49" s="21">
        <f t="shared" si="2"/>
        <v>0</v>
      </c>
      <c r="F49" s="21">
        <f t="shared" si="3"/>
        <v>0</v>
      </c>
      <c r="G49" s="21">
        <f t="shared" si="4"/>
        <v>0</v>
      </c>
    </row>
    <row r="50" spans="1:7">
      <c r="A50" s="19" t="s">
        <v>53</v>
      </c>
      <c r="B50" s="20"/>
      <c r="C50" s="20"/>
      <c r="D50" s="20"/>
      <c r="E50" s="21">
        <f t="shared" si="2"/>
        <v>0</v>
      </c>
      <c r="F50" s="21">
        <f t="shared" si="3"/>
        <v>0</v>
      </c>
      <c r="G50" s="21">
        <f t="shared" si="4"/>
        <v>0</v>
      </c>
    </row>
    <row r="51" spans="1:7" ht="29.25">
      <c r="A51" s="19" t="s">
        <v>54</v>
      </c>
      <c r="B51" s="20"/>
      <c r="C51" s="20"/>
      <c r="D51" s="20"/>
      <c r="E51" s="21">
        <f t="shared" si="2"/>
        <v>0</v>
      </c>
      <c r="F51" s="21">
        <f t="shared" si="3"/>
        <v>0</v>
      </c>
      <c r="G51" s="21">
        <f t="shared" si="4"/>
        <v>0</v>
      </c>
    </row>
    <row r="52" spans="1:7">
      <c r="A52" s="19" t="s">
        <v>55</v>
      </c>
      <c r="B52" s="20"/>
      <c r="C52" s="20"/>
      <c r="D52" s="20"/>
      <c r="E52" s="21">
        <f t="shared" si="2"/>
        <v>0</v>
      </c>
      <c r="F52" s="21">
        <f t="shared" si="3"/>
        <v>0</v>
      </c>
      <c r="G52" s="21">
        <f t="shared" si="4"/>
        <v>0</v>
      </c>
    </row>
    <row r="53" spans="1:7">
      <c r="A53" s="19" t="s">
        <v>56</v>
      </c>
      <c r="B53" s="20"/>
      <c r="C53" s="20"/>
      <c r="D53" s="20"/>
      <c r="E53" s="21">
        <f t="shared" si="2"/>
        <v>0</v>
      </c>
      <c r="F53" s="21">
        <f t="shared" si="3"/>
        <v>0</v>
      </c>
      <c r="G53" s="21">
        <f t="shared" si="4"/>
        <v>0</v>
      </c>
    </row>
    <row r="54" spans="1:7" ht="43.5">
      <c r="A54" s="19" t="s">
        <v>57</v>
      </c>
      <c r="B54" s="20"/>
      <c r="C54" s="20"/>
      <c r="D54" s="20"/>
      <c r="E54" s="21">
        <f t="shared" si="2"/>
        <v>0</v>
      </c>
      <c r="F54" s="21">
        <f t="shared" si="3"/>
        <v>0</v>
      </c>
      <c r="G54" s="21">
        <f t="shared" si="4"/>
        <v>0</v>
      </c>
    </row>
    <row r="55" spans="1:7" ht="43.5">
      <c r="A55" s="19" t="s">
        <v>58</v>
      </c>
      <c r="B55" s="20"/>
      <c r="C55" s="20"/>
      <c r="D55" s="20"/>
      <c r="E55" s="21">
        <f t="shared" si="2"/>
        <v>0</v>
      </c>
      <c r="F55" s="21">
        <f t="shared" si="3"/>
        <v>0</v>
      </c>
      <c r="G55" s="21">
        <f t="shared" si="4"/>
        <v>0</v>
      </c>
    </row>
    <row r="56" spans="1:7" ht="43.5">
      <c r="A56" s="19" t="s">
        <v>59</v>
      </c>
      <c r="B56" s="20"/>
      <c r="C56" s="20"/>
      <c r="D56" s="20"/>
      <c r="E56" s="21">
        <f t="shared" si="2"/>
        <v>0</v>
      </c>
      <c r="F56" s="21">
        <f t="shared" si="3"/>
        <v>0</v>
      </c>
      <c r="G56" s="21">
        <f t="shared" si="4"/>
        <v>0</v>
      </c>
    </row>
    <row r="57" spans="1:7" ht="29.25">
      <c r="A57" s="19" t="s">
        <v>60</v>
      </c>
      <c r="B57" s="20"/>
      <c r="C57" s="20"/>
      <c r="D57" s="20"/>
      <c r="E57" s="21">
        <f t="shared" si="2"/>
        <v>0</v>
      </c>
      <c r="F57" s="21">
        <f t="shared" si="3"/>
        <v>0</v>
      </c>
      <c r="G57" s="21">
        <f t="shared" si="4"/>
        <v>0</v>
      </c>
    </row>
    <row r="58" spans="1:7" ht="29.25">
      <c r="A58" s="19" t="s">
        <v>61</v>
      </c>
      <c r="B58" s="20"/>
      <c r="C58" s="20"/>
      <c r="D58" s="20"/>
      <c r="E58" s="21">
        <f t="shared" si="2"/>
        <v>0</v>
      </c>
      <c r="F58" s="21">
        <f t="shared" si="3"/>
        <v>0</v>
      </c>
      <c r="G58" s="21">
        <f t="shared" si="4"/>
        <v>0</v>
      </c>
    </row>
    <row r="59" spans="1:7" ht="29.25">
      <c r="A59" s="19" t="s">
        <v>62</v>
      </c>
      <c r="B59" s="20"/>
      <c r="C59" s="20"/>
      <c r="D59" s="20"/>
      <c r="E59" s="21">
        <f t="shared" si="2"/>
        <v>0</v>
      </c>
      <c r="F59" s="21">
        <f t="shared" si="3"/>
        <v>0</v>
      </c>
      <c r="G59" s="21">
        <f t="shared" si="4"/>
        <v>0</v>
      </c>
    </row>
    <row r="60" spans="1:7">
      <c r="A60" s="19" t="s">
        <v>63</v>
      </c>
      <c r="B60" s="20"/>
      <c r="C60" s="20"/>
      <c r="D60" s="20"/>
      <c r="E60" s="21">
        <f t="shared" si="2"/>
        <v>0</v>
      </c>
      <c r="F60" s="21">
        <f t="shared" si="3"/>
        <v>0</v>
      </c>
      <c r="G60" s="21">
        <f t="shared" si="4"/>
        <v>0</v>
      </c>
    </row>
    <row r="61" spans="1:7">
      <c r="A61" s="19" t="s">
        <v>64</v>
      </c>
      <c r="B61" s="20"/>
      <c r="C61" s="20"/>
      <c r="D61" s="20"/>
      <c r="E61" s="21">
        <f t="shared" si="2"/>
        <v>0</v>
      </c>
      <c r="F61" s="21">
        <f t="shared" si="3"/>
        <v>0</v>
      </c>
      <c r="G61" s="21">
        <f t="shared" si="4"/>
        <v>0</v>
      </c>
    </row>
    <row r="62" spans="1:7" ht="29.25">
      <c r="A62" s="19" t="s">
        <v>65</v>
      </c>
      <c r="B62" s="20"/>
      <c r="C62" s="20"/>
      <c r="D62" s="20"/>
      <c r="E62" s="21">
        <f t="shared" si="2"/>
        <v>0</v>
      </c>
      <c r="F62" s="21">
        <f t="shared" si="3"/>
        <v>0</v>
      </c>
      <c r="G62" s="21">
        <f t="shared" si="4"/>
        <v>0</v>
      </c>
    </row>
    <row r="63" spans="1:7">
      <c r="A63" s="19" t="s">
        <v>66</v>
      </c>
      <c r="B63" s="20"/>
      <c r="C63" s="20"/>
      <c r="D63" s="20"/>
      <c r="E63" s="21">
        <f t="shared" si="2"/>
        <v>0</v>
      </c>
      <c r="F63" s="21">
        <f t="shared" si="3"/>
        <v>0</v>
      </c>
      <c r="G63" s="21">
        <f t="shared" si="4"/>
        <v>0</v>
      </c>
    </row>
    <row r="64" spans="1:7">
      <c r="A64" s="19" t="s">
        <v>67</v>
      </c>
      <c r="B64" s="20"/>
      <c r="C64" s="20"/>
      <c r="D64" s="20"/>
      <c r="E64" s="21">
        <f t="shared" si="2"/>
        <v>0</v>
      </c>
      <c r="F64" s="21">
        <f t="shared" si="3"/>
        <v>0</v>
      </c>
      <c r="G64" s="21">
        <f t="shared" si="4"/>
        <v>0</v>
      </c>
    </row>
    <row r="65" spans="1:7">
      <c r="A65" s="19" t="s">
        <v>68</v>
      </c>
      <c r="B65" s="20"/>
      <c r="C65" s="20"/>
      <c r="D65" s="20"/>
      <c r="E65" s="21">
        <f t="shared" si="2"/>
        <v>0</v>
      </c>
      <c r="F65" s="21">
        <f t="shared" si="3"/>
        <v>0</v>
      </c>
      <c r="G65" s="21">
        <f t="shared" si="4"/>
        <v>0</v>
      </c>
    </row>
    <row r="66" spans="1:7">
      <c r="A66" s="19" t="s">
        <v>69</v>
      </c>
      <c r="B66" s="20"/>
      <c r="C66" s="20"/>
      <c r="D66" s="20"/>
      <c r="E66" s="21">
        <f t="shared" si="2"/>
        <v>0</v>
      </c>
      <c r="F66" s="21">
        <f t="shared" si="3"/>
        <v>0</v>
      </c>
      <c r="G66" s="21">
        <f t="shared" si="4"/>
        <v>0</v>
      </c>
    </row>
    <row r="67" spans="1:7">
      <c r="A67" s="19" t="s">
        <v>70</v>
      </c>
      <c r="B67" s="20"/>
      <c r="C67" s="20"/>
      <c r="D67" s="20"/>
      <c r="E67" s="21">
        <f t="shared" si="2"/>
        <v>0</v>
      </c>
      <c r="F67" s="21">
        <f t="shared" si="3"/>
        <v>0</v>
      </c>
      <c r="G67" s="21">
        <f t="shared" si="4"/>
        <v>0</v>
      </c>
    </row>
    <row r="68" spans="1:7">
      <c r="A68" s="62" t="s">
        <v>71</v>
      </c>
      <c r="B68" s="63"/>
      <c r="C68" s="63"/>
      <c r="D68" s="63"/>
      <c r="E68" s="63"/>
      <c r="F68" s="63"/>
      <c r="G68" s="63"/>
    </row>
    <row r="69" spans="1:7">
      <c r="A69" s="19" t="s">
        <v>72</v>
      </c>
      <c r="B69" s="20"/>
      <c r="C69" s="20"/>
      <c r="D69" s="20"/>
      <c r="E69" s="21">
        <f t="shared" si="2"/>
        <v>0</v>
      </c>
      <c r="F69" s="21">
        <f t="shared" ref="F69:F74" si="5">C69</f>
        <v>0</v>
      </c>
      <c r="G69" s="21">
        <f t="shared" ref="G69:G74" si="6">D69</f>
        <v>0</v>
      </c>
    </row>
    <row r="70" spans="1:7">
      <c r="A70" s="19" t="s">
        <v>73</v>
      </c>
      <c r="B70" s="20"/>
      <c r="C70" s="20"/>
      <c r="D70" s="20"/>
      <c r="E70" s="21">
        <f t="shared" si="2"/>
        <v>0</v>
      </c>
      <c r="F70" s="21">
        <f t="shared" si="5"/>
        <v>0</v>
      </c>
      <c r="G70" s="21">
        <f t="shared" si="6"/>
        <v>0</v>
      </c>
    </row>
    <row r="71" spans="1:7">
      <c r="A71" s="19" t="s">
        <v>74</v>
      </c>
      <c r="B71" s="20"/>
      <c r="C71" s="20"/>
      <c r="D71" s="20"/>
      <c r="E71" s="21">
        <f t="shared" si="2"/>
        <v>0</v>
      </c>
      <c r="F71" s="21">
        <f t="shared" si="5"/>
        <v>0</v>
      </c>
      <c r="G71" s="21">
        <f t="shared" si="6"/>
        <v>0</v>
      </c>
    </row>
    <row r="72" spans="1:7">
      <c r="A72" s="19" t="s">
        <v>75</v>
      </c>
      <c r="B72" s="20"/>
      <c r="C72" s="20"/>
      <c r="D72" s="20"/>
      <c r="E72" s="21">
        <f t="shared" si="2"/>
        <v>0</v>
      </c>
      <c r="F72" s="21">
        <f t="shared" si="5"/>
        <v>0</v>
      </c>
      <c r="G72" s="21">
        <f t="shared" si="6"/>
        <v>0</v>
      </c>
    </row>
    <row r="73" spans="1:7">
      <c r="A73" s="19" t="s">
        <v>76</v>
      </c>
      <c r="B73" s="20"/>
      <c r="C73" s="20"/>
      <c r="D73" s="20"/>
      <c r="E73" s="21">
        <f t="shared" si="2"/>
        <v>0</v>
      </c>
      <c r="F73" s="21">
        <f t="shared" si="5"/>
        <v>0</v>
      </c>
      <c r="G73" s="21">
        <f t="shared" si="6"/>
        <v>0</v>
      </c>
    </row>
    <row r="74" spans="1:7">
      <c r="A74" s="19" t="s">
        <v>77</v>
      </c>
      <c r="B74" s="20"/>
      <c r="C74" s="20"/>
      <c r="D74" s="20"/>
      <c r="E74" s="21">
        <f t="shared" si="2"/>
        <v>0</v>
      </c>
      <c r="F74" s="21">
        <f t="shared" si="5"/>
        <v>0</v>
      </c>
      <c r="G74" s="21">
        <f t="shared" si="6"/>
        <v>0</v>
      </c>
    </row>
    <row r="75" spans="1:7">
      <c r="A75" s="3" t="s">
        <v>78</v>
      </c>
      <c r="B75" s="4">
        <f>COUNTIF(B$13:B$35, "yes") + COUNTIF(B$37:B$67, "yes") + COUNTIF(B$69:B$74, "yes")</f>
        <v>0</v>
      </c>
      <c r="C75" s="4">
        <f>COUNTIF(C$13:C$35, "yes") + COUNTIF(C$37:C$67, "yes") + COUNTIF(C$69:C$74, "yes")</f>
        <v>0</v>
      </c>
      <c r="D75" s="4">
        <f>COUNTIF(D$13:D$35, "yes") + COUNTIF(D$37:D$67, "yes") + COUNTIF(D$69:D$74, "yes")</f>
        <v>0</v>
      </c>
      <c r="E75" s="4">
        <f>COUNTIF(B$13:E$35, "yes") + COUNTIF(E$37:E$67, "yes") + COUNTIF(E$69:E$74, "yes")</f>
        <v>0</v>
      </c>
      <c r="F75" s="4">
        <f>COUNTIF(F$13:F$35, "yes") + COUNTIF(F$37:F$67, "yes") + COUNTIF(F$69:F$74, "yes")</f>
        <v>0</v>
      </c>
      <c r="G75" s="4">
        <f>COUNTIF(G$13:G$35, "yes") + COUNTIF(G$37:G$67, "yes") + COUNTIF(G$69:G$74, "yes")</f>
        <v>0</v>
      </c>
    </row>
    <row r="76" spans="1:7">
      <c r="A76" s="4" t="s">
        <v>79</v>
      </c>
      <c r="B76" s="7" t="e">
        <f>B75/($B$75+$C$75+$D$75)</f>
        <v>#DIV/0!</v>
      </c>
      <c r="C76" s="7" t="e">
        <f t="shared" ref="C76:G76" si="7">C75/($B$75+$C$75+$D$75)</f>
        <v>#DIV/0!</v>
      </c>
      <c r="D76" s="7" t="e">
        <f t="shared" si="7"/>
        <v>#DIV/0!</v>
      </c>
      <c r="E76" s="7" t="e">
        <f t="shared" si="7"/>
        <v>#DIV/0!</v>
      </c>
      <c r="F76" s="7" t="e">
        <f t="shared" si="7"/>
        <v>#DIV/0!</v>
      </c>
      <c r="G76" s="7" t="e">
        <f t="shared" si="7"/>
        <v>#DIV/0!</v>
      </c>
    </row>
    <row r="77" spans="1:7">
      <c r="B77" s="1"/>
      <c r="C77" s="1"/>
      <c r="D77" s="1"/>
      <c r="E77" s="1"/>
      <c r="F77" s="1"/>
      <c r="G77" s="1"/>
    </row>
    <row r="78" spans="1:7">
      <c r="A78" s="33" t="s">
        <v>80</v>
      </c>
      <c r="B78" s="5"/>
      <c r="C78" s="5"/>
      <c r="D78" s="5"/>
      <c r="E78" s="34" t="e">
        <f>IF(E76&gt;=10%, "Reduction required", "No reduction required")</f>
        <v>#DIV/0!</v>
      </c>
      <c r="F78" s="34" t="e">
        <f>IF(F76&gt;=20%, "Reduction required", "No reduction required")</f>
        <v>#DIV/0!</v>
      </c>
      <c r="G78" s="6"/>
    </row>
    <row r="79" spans="1:7">
      <c r="A79" s="1"/>
    </row>
    <row r="80" spans="1:7" ht="17.25" customHeight="1">
      <c r="A80" s="43" t="s">
        <v>81</v>
      </c>
      <c r="B80" s="45" t="s">
        <v>82</v>
      </c>
      <c r="C80" s="46"/>
      <c r="D80" s="46"/>
      <c r="E80" s="46"/>
      <c r="F80" s="46"/>
      <c r="G80" s="47"/>
    </row>
    <row r="81" spans="1:7">
      <c r="A81" s="44"/>
      <c r="B81" s="48" t="s">
        <v>83</v>
      </c>
      <c r="C81" s="49"/>
      <c r="D81" s="49"/>
      <c r="E81" s="49"/>
      <c r="F81" s="49"/>
      <c r="G81" s="50"/>
    </row>
    <row r="82" spans="1:7">
      <c r="A82" s="54"/>
      <c r="B82" s="51"/>
      <c r="C82" s="52"/>
      <c r="D82" s="52"/>
      <c r="E82" s="52"/>
      <c r="F82" s="52"/>
      <c r="G82" s="53"/>
    </row>
    <row r="83" spans="1:7">
      <c r="A83" s="55"/>
      <c r="B83" s="22"/>
      <c r="C83" s="11"/>
      <c r="D83" s="11"/>
      <c r="E83" s="11"/>
      <c r="F83" s="11"/>
      <c r="G83" s="23"/>
    </row>
    <row r="84" spans="1:7">
      <c r="A84" s="56"/>
      <c r="B84" s="57" t="s">
        <v>84</v>
      </c>
      <c r="C84" s="57"/>
      <c r="D84" s="24">
        <f>ROUNDUP(24*4.3,0)</f>
        <v>104</v>
      </c>
      <c r="E84" s="11"/>
      <c r="F84" s="24" t="s">
        <v>85</v>
      </c>
      <c r="G84" s="25">
        <v>10000</v>
      </c>
    </row>
    <row r="85" spans="1:7" ht="15" customHeight="1">
      <c r="A85" s="64" t="s">
        <v>86</v>
      </c>
      <c r="B85" s="57" t="s">
        <v>87</v>
      </c>
      <c r="C85" s="57"/>
      <c r="D85" s="24">
        <v>578</v>
      </c>
      <c r="E85" s="11"/>
      <c r="F85" s="24" t="s">
        <v>88</v>
      </c>
      <c r="G85" s="25">
        <f>ROUNDDOWN((G84-(G84*50%))*(D87/D85),0)</f>
        <v>0</v>
      </c>
    </row>
    <row r="86" spans="1:7">
      <c r="A86" s="44"/>
      <c r="B86" s="65" t="s">
        <v>89</v>
      </c>
      <c r="C86" s="65"/>
      <c r="D86" s="26"/>
      <c r="E86" s="11"/>
      <c r="F86" s="11"/>
      <c r="G86" s="27"/>
    </row>
    <row r="87" spans="1:7">
      <c r="A87" s="66"/>
      <c r="B87" s="69" t="s">
        <v>90</v>
      </c>
      <c r="C87" s="70"/>
      <c r="D87" s="29"/>
      <c r="E87" s="11"/>
      <c r="F87" s="28" t="s">
        <v>91</v>
      </c>
      <c r="G87" s="25">
        <f>G84-G85</f>
        <v>10000</v>
      </c>
    </row>
    <row r="88" spans="1:7">
      <c r="A88" s="67"/>
      <c r="B88" s="11"/>
      <c r="C88" s="11"/>
      <c r="D88" s="11"/>
      <c r="E88" s="11"/>
      <c r="F88" s="11"/>
      <c r="G88" s="30"/>
    </row>
    <row r="89" spans="1:7">
      <c r="A89" s="68"/>
      <c r="B89" s="31"/>
      <c r="C89" s="31"/>
      <c r="D89" s="31"/>
      <c r="E89" s="31"/>
      <c r="F89" s="31"/>
      <c r="G89" s="32"/>
    </row>
    <row r="90" spans="1:7">
      <c r="B90" s="11"/>
      <c r="C90" s="11"/>
      <c r="D90" s="11"/>
      <c r="E90" s="11"/>
      <c r="F90" s="11"/>
      <c r="G90" s="11"/>
    </row>
    <row r="91" spans="1:7">
      <c r="B91" s="35" t="s">
        <v>92</v>
      </c>
      <c r="C91" s="36"/>
      <c r="D91" s="36"/>
      <c r="E91" s="36"/>
      <c r="F91" s="35" t="s">
        <v>93</v>
      </c>
      <c r="G91" s="36"/>
    </row>
    <row r="92" spans="1:7">
      <c r="A92" s="8"/>
      <c r="B92" s="35"/>
      <c r="C92" s="36"/>
      <c r="D92" s="36"/>
      <c r="E92" s="36"/>
      <c r="F92" s="35"/>
      <c r="G92" s="36"/>
    </row>
    <row r="93" spans="1:7">
      <c r="A93" s="8"/>
      <c r="B93" s="35" t="s">
        <v>94</v>
      </c>
      <c r="C93" s="37"/>
      <c r="D93" s="37"/>
      <c r="E93" s="37"/>
      <c r="F93" s="35" t="s">
        <v>93</v>
      </c>
      <c r="G93" s="38"/>
    </row>
    <row r="94" spans="1:7">
      <c r="A94" s="8"/>
      <c r="B94" s="35"/>
      <c r="C94" s="37"/>
      <c r="D94" s="37"/>
      <c r="E94" s="37"/>
      <c r="F94" s="35"/>
      <c r="G94" s="39"/>
    </row>
    <row r="95" spans="1:7">
      <c r="B95" s="11"/>
      <c r="C95" s="11"/>
      <c r="D95" s="11"/>
      <c r="E95" s="11"/>
      <c r="F95" s="11"/>
      <c r="G95" s="11"/>
    </row>
  </sheetData>
  <mergeCells count="25">
    <mergeCell ref="A85:A86"/>
    <mergeCell ref="B85:C85"/>
    <mergeCell ref="B86:C86"/>
    <mergeCell ref="A87:A89"/>
    <mergeCell ref="B87:C87"/>
    <mergeCell ref="F1:G1"/>
    <mergeCell ref="F2:G2"/>
    <mergeCell ref="A9:G9"/>
    <mergeCell ref="A80:A81"/>
    <mergeCell ref="B80:G80"/>
    <mergeCell ref="B81:G82"/>
    <mergeCell ref="A82:A84"/>
    <mergeCell ref="B84:C84"/>
    <mergeCell ref="B11:D11"/>
    <mergeCell ref="E11:G11"/>
    <mergeCell ref="A36:G36"/>
    <mergeCell ref="A68:G68"/>
    <mergeCell ref="B91:B92"/>
    <mergeCell ref="C91:E92"/>
    <mergeCell ref="F91:F92"/>
    <mergeCell ref="G91:G92"/>
    <mergeCell ref="B93:B94"/>
    <mergeCell ref="C93:E94"/>
    <mergeCell ref="F93:F94"/>
    <mergeCell ref="G93:G94"/>
  </mergeCells>
  <dataValidations count="1">
    <dataValidation allowBlank="1" showInputMessage="1" showErrorMessage="1" sqref="E13:G35 B75:G77 E37:G67 E69:G74"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B37:D67 B69:D74 B7 B13:D35</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95</v>
      </c>
      <c r="C1" t="s">
        <v>96</v>
      </c>
    </row>
    <row r="2" spans="1:3">
      <c r="A2" t="s">
        <v>97</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03CBEC-68A5-4E4C-AE55-8C546FDB655F}"/>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