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mc:AlternateContent xmlns:mc="http://schemas.openxmlformats.org/markup-compatibility/2006">
    <mc:Choice Requires="x15">
      <x15ac:absPath xmlns:x15ac="http://schemas.microsoft.com/office/spreadsheetml/2010/11/ac" url="C:\Users\0010532\Desktop\"/>
    </mc:Choice>
  </mc:AlternateContent>
  <xr:revisionPtr revIDLastSave="44" documentId="13_ncr:1_{A8C082E9-99B0-4843-939F-36FD599F3D00}" xr6:coauthVersionLast="47" xr6:coauthVersionMax="47" xr10:uidLastSave="{E6EED10A-EDED-4290-9501-83462C9FD8FF}"/>
  <bookViews>
    <workbookView xWindow="28680" yWindow="-120" windowWidth="29040" windowHeight="15720" xr2:uid="{BA213915-FA79-41AF-BE8A-E342D5F3A71D}"/>
  </bookViews>
  <sheets>
    <sheet name="Skills Scan" sheetId="1" r:id="rId1"/>
    <sheet name="Data Look U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2" i="1" l="1"/>
  <c r="G63" i="1"/>
  <c r="G65" i="1" s="1"/>
  <c r="E45" i="1"/>
  <c r="F45" i="1"/>
  <c r="G45" i="1"/>
  <c r="E46" i="1"/>
  <c r="F46" i="1"/>
  <c r="G46" i="1"/>
  <c r="E47" i="1"/>
  <c r="F47" i="1"/>
  <c r="G47" i="1"/>
  <c r="E48" i="1"/>
  <c r="F48" i="1"/>
  <c r="G48" i="1"/>
  <c r="E38" i="1"/>
  <c r="F38" i="1"/>
  <c r="G38" i="1"/>
  <c r="E39" i="1"/>
  <c r="F39" i="1"/>
  <c r="G39" i="1"/>
  <c r="C7" i="1"/>
  <c r="C3" i="1"/>
  <c r="F13" i="1"/>
  <c r="E13" i="1"/>
  <c r="F41" i="1"/>
  <c r="G41" i="1"/>
  <c r="F42" i="1"/>
  <c r="G42" i="1"/>
  <c r="F43" i="1"/>
  <c r="G43" i="1"/>
  <c r="F44" i="1"/>
  <c r="G44" i="1"/>
  <c r="F49" i="1"/>
  <c r="G49" i="1"/>
  <c r="F50" i="1"/>
  <c r="G50" i="1"/>
  <c r="F51" i="1"/>
  <c r="G51" i="1"/>
  <c r="F52" i="1"/>
  <c r="G52" i="1"/>
  <c r="E42" i="1"/>
  <c r="E43" i="1"/>
  <c r="E44" i="1"/>
  <c r="E49" i="1"/>
  <c r="E50" i="1"/>
  <c r="E51" i="1"/>
  <c r="E52" i="1"/>
  <c r="E41" i="1"/>
  <c r="F27" i="1"/>
  <c r="G27" i="1"/>
  <c r="F28" i="1"/>
  <c r="G28" i="1"/>
  <c r="F29" i="1"/>
  <c r="G29" i="1"/>
  <c r="F30" i="1"/>
  <c r="G30" i="1"/>
  <c r="F31" i="1"/>
  <c r="G31" i="1"/>
  <c r="F32" i="1"/>
  <c r="G32" i="1"/>
  <c r="F33" i="1"/>
  <c r="G33" i="1"/>
  <c r="F34" i="1"/>
  <c r="G34" i="1"/>
  <c r="F35" i="1"/>
  <c r="G35" i="1"/>
  <c r="F36" i="1"/>
  <c r="G36" i="1"/>
  <c r="F37" i="1"/>
  <c r="G37" i="1"/>
  <c r="E28" i="1"/>
  <c r="E29" i="1"/>
  <c r="E30" i="1"/>
  <c r="E31" i="1"/>
  <c r="E32" i="1"/>
  <c r="E33" i="1"/>
  <c r="E34" i="1"/>
  <c r="E35" i="1"/>
  <c r="E36" i="1"/>
  <c r="E37" i="1"/>
  <c r="E27" i="1"/>
  <c r="G13" i="1"/>
  <c r="F14" i="1"/>
  <c r="G14" i="1"/>
  <c r="F15" i="1"/>
  <c r="G15" i="1"/>
  <c r="F16" i="1"/>
  <c r="G16" i="1"/>
  <c r="F17" i="1"/>
  <c r="G17" i="1"/>
  <c r="F18" i="1"/>
  <c r="G18" i="1"/>
  <c r="F19" i="1"/>
  <c r="G19" i="1"/>
  <c r="F20" i="1"/>
  <c r="G20" i="1"/>
  <c r="F21" i="1"/>
  <c r="G21" i="1"/>
  <c r="F24" i="1"/>
  <c r="G24" i="1"/>
  <c r="F25" i="1"/>
  <c r="G25" i="1"/>
  <c r="E14" i="1"/>
  <c r="E15" i="1"/>
  <c r="E16" i="1"/>
  <c r="E17" i="1"/>
  <c r="E18" i="1"/>
  <c r="E19" i="1"/>
  <c r="E20" i="1"/>
  <c r="E21" i="1"/>
  <c r="E24" i="1"/>
  <c r="E25" i="1"/>
  <c r="E53" i="1"/>
  <c r="C53" i="1"/>
  <c r="D53" i="1"/>
  <c r="B53" i="1"/>
  <c r="G53" i="1" l="1"/>
  <c r="F53" i="1"/>
  <c r="B54" i="1"/>
  <c r="G54" i="1"/>
  <c r="F54" i="1"/>
  <c r="F56" i="1" s="1"/>
  <c r="D54" i="1"/>
  <c r="C54" i="1"/>
  <c r="E54" i="1"/>
  <c r="E56" i="1" s="1"/>
</calcChain>
</file>

<file path=xl/sharedStrings.xml><?xml version="1.0" encoding="utf-8"?>
<sst xmlns="http://schemas.openxmlformats.org/spreadsheetml/2006/main" count="81" uniqueCount="77">
  <si>
    <t>Apprentice name</t>
  </si>
  <si>
    <t>Employer &amp; Apprentice to complete</t>
  </si>
  <si>
    <t>Job title:</t>
  </si>
  <si>
    <t>Assessor to complete</t>
  </si>
  <si>
    <t>Length of service in current role (in years)</t>
  </si>
  <si>
    <t xml:space="preserve">Employer name completing with apprentice </t>
  </si>
  <si>
    <t>Company Name</t>
  </si>
  <si>
    <t>Does the apprentice have prior learning or qualifications that are linked to any of the knowledge, skills and behaviours in the Apprenticeship Standard</t>
  </si>
  <si>
    <r>
      <t xml:space="preserve">To support the successful completion of an apprenticeship, a skills scan must be carried out prior to enrolment jointly by the apprentice and their employer. This process is essential for identifying the apprentice’s current level of competence across the required skills, knowledge, and behaviours outlined in the apprenticeship standard. Transparency in completing the skills scan is crucial, as it helps to accurately determine the apprentice’s starting point and ensures that any gaps in competence are clearly identified. This enables the development of a tailored learning plan that supports meaningful progress throughout the apprenticeship journey.
Against each criteria insert "yes" in the relevant column if Knowledge, Skills and Behaviours require training to meet the standard requirements. This must be assessed at the appropriate level for the level of the apprenticeship standard (e.g. if an apprentice is competent on previous Level 3 and now enrolling to Level 4, then further training will be required to be competent at the new level. You must only insert Yes into one box per criteria.
Upon completion and return from the Employer &amp; Apprentice, scores and comments will be reviewed by the Assessor against the training plan.
</t>
    </r>
    <r>
      <rPr>
        <b/>
        <sz val="11"/>
        <color rgb="FF000000"/>
        <rFont val="Aptos Narrow"/>
        <scheme val="minor"/>
      </rPr>
      <t>Disclaimer</t>
    </r>
    <r>
      <rPr>
        <sz val="11"/>
        <color rgb="FF000000"/>
        <rFont val="Aptos Narrow"/>
        <scheme val="minor"/>
      </rPr>
      <t>: The apprentice must be employed in a job role that enables them to achieve all the knowledge, skills, and behaviours set out in the apprenticeship standard. Without this alignment, the apprentice will not be able to successfully meet the requirements of the programme.</t>
    </r>
  </si>
  <si>
    <r>
      <rPr>
        <b/>
        <sz val="12"/>
        <color rgb="FF0070C0"/>
        <rFont val="Gill Sans MT"/>
      </rPr>
      <t>Motor Vehicle Service and Maintenance Technician Level 3 (ST0033) Version 1.5</t>
    </r>
    <r>
      <rPr>
        <sz val="12"/>
        <color rgb="FF0070C0"/>
        <rFont val="Gill Sans MT"/>
      </rPr>
      <t> </t>
    </r>
  </si>
  <si>
    <t xml:space="preserve">Employer and Apprentice Rating </t>
  </si>
  <si>
    <t>Assessor Verification</t>
  </si>
  <si>
    <t xml:space="preserve">Skills </t>
  </si>
  <si>
    <t>No Training Required</t>
  </si>
  <si>
    <t>Part Training required</t>
  </si>
  <si>
    <t>Full Training required</t>
  </si>
  <si>
    <t>S1: Contribute to the maintenance of a safe and efficient workshop. Segregate waste for disposal or recycling. Comply with industry environmental legislation.</t>
  </si>
  <si>
    <t>S2: Demonstrate due regard for own safety and that of others in the workshop and minimise risk of injury and vehicle damage.</t>
  </si>
  <si>
    <t>S3: Carry out fundamental tasks associated with removal and replacement procedures on a vehicle.</t>
  </si>
  <si>
    <t>S4: Obtain diagnostic and repair information.</t>
  </si>
  <si>
    <t>S5: Interpret diagnostic information and use electrical wiring diagrams to determine system serviceability.</t>
  </si>
  <si>
    <t>S6: Use a range of diagnostic equipment.</t>
  </si>
  <si>
    <t>S7: Follow recognised diagnostic procedures, logical diagnostic sequence and apply advanced diagnostic principles and problem-solving techniques to establish faults.</t>
  </si>
  <si>
    <t>S8: Report faults using company procedures and recommend suitable further actions.</t>
  </si>
  <si>
    <t>S9: Follow recognised repair procedures to complete a wide range of repairs including those which involve complex procedures, or in depth knowledge.</t>
  </si>
  <si>
    <t>S10: Test the function of repaired and fitted components.</t>
  </si>
  <si>
    <t>S11: Adhere to business processes and complete documentation following workplace procedures.</t>
  </si>
  <si>
    <t>S12: Use ICT to create emails, word-process documents and carry out web based searches.</t>
  </si>
  <si>
    <t>S13: Complete a range of services and inspect and prepare a vehicle to the required quality standard for handover to the customer.</t>
  </si>
  <si>
    <t>Knowledge</t>
  </si>
  <si>
    <t>K1: How vehicle service and repair is impacted by legislative, regulatory and ethical requirements, including health and safety law and environmental procedures.</t>
  </si>
  <si>
    <t>K2: The structure of the industry and how the business works from an operational perspective, business targets, the systems and processes that make up the efficient running of a business.</t>
  </si>
  <si>
    <t>K3: How to develop positive working relationships and communicate effectively and how to carry out self-evaluation and improve own performance.</t>
  </si>
  <si>
    <t>K4: The procedures for the maintenance of tools and the workshop.</t>
  </si>
  <si>
    <t>K5: Routine servicing and inspection procedures.</t>
  </si>
  <si>
    <t>K6: Steering and suspension geometries; electrical circuit requirements and calculations.</t>
  </si>
  <si>
    <t>K7: Construction and operation of vehicle components and systems.</t>
  </si>
  <si>
    <t>K8: Common fault types, causes and effects of different types of faults.</t>
  </si>
  <si>
    <t>K9: The implications and legal requirements of fitting accessories and carrying out vehicle modifications.</t>
  </si>
  <si>
    <t>K10: How to diagnose faults using suitable fault finding strategies.</t>
  </si>
  <si>
    <t>K11: Construction and operation of advanced electrical, braking and suspension systems, engine and transmission systems and engine and gear calculations.</t>
  </si>
  <si>
    <t>K12: Vehicle emissions and legal requirements. Zero emission vehicle (ZEV) mandate 2035.</t>
  </si>
  <si>
    <t>K13: Alternative fuels and hybrid and electric systems.</t>
  </si>
  <si>
    <t>Behaviours</t>
  </si>
  <si>
    <t>B1: Take responsibility when required and be honest and accountable when things don’t go as planned.</t>
  </si>
  <si>
    <t>B2: Operate as an effective team member.</t>
  </si>
  <si>
    <t>B3: Behave in accordance with the values of the company and treat colleagues and customers with respect and courtesy.</t>
  </si>
  <si>
    <t>B4: Build effective relationships with colleagues and customers.</t>
  </si>
  <si>
    <t>B5: Gain trust and pay attention to colleagues and customers concerns and needs.</t>
  </si>
  <si>
    <t>B6: Communicate effectively on a range of topics and with all sorts of different people.</t>
  </si>
  <si>
    <t>B7: Deliver excellent results and achieve challenging goals.</t>
  </si>
  <si>
    <t>B8: Contribute to problem solving discussions and enjoy finding solutions to own and other people’s problems.</t>
  </si>
  <si>
    <t>B9: Suggest ways to make the business more efficient and contribute to its commercial growth.</t>
  </si>
  <si>
    <t>B10: Constantly learn in order to improve own performance and that of the business.</t>
  </si>
  <si>
    <t>B11: Share knowledge and skills.</t>
  </si>
  <si>
    <t>B12: Demonstrate a passion for engineering.</t>
  </si>
  <si>
    <t xml:space="preserve">Total </t>
  </si>
  <si>
    <t>Percentage (%)</t>
  </si>
  <si>
    <t>Reduction indicator</t>
  </si>
  <si>
    <r>
      <rPr>
        <b/>
        <sz val="11"/>
        <color rgb="FF000000"/>
        <rFont val="Aptos Narrow"/>
        <scheme val="minor"/>
      </rPr>
      <t xml:space="preserve">Employer &amp; Apprentice - Summary Statement
</t>
    </r>
    <r>
      <rPr>
        <sz val="10"/>
        <color rgb="FF000000"/>
        <rFont val="Aptos Narrow"/>
        <scheme val="minor"/>
      </rPr>
      <t>Include any skills or qualifications that have already been achieved which have informed your responces to the KSBs above.</t>
    </r>
  </si>
  <si>
    <t>Assessor - Reduction</t>
  </si>
  <si>
    <t xml:space="preserve">Based on the assessment of prior knowledge above, please complete the number of training weeks and OTJT hours the standard will be reduced by. This will adjust price as required. If no reduction is required, insert 0. </t>
  </si>
  <si>
    <t>Full training duration (wks):</t>
  </si>
  <si>
    <t>Full Funding:</t>
  </si>
  <si>
    <r>
      <rPr>
        <b/>
        <sz val="11"/>
        <color rgb="FF000000"/>
        <rFont val="Aptos Narrow"/>
        <scheme val="minor"/>
      </rPr>
      <t xml:space="preserve">Assessor - Summary Statement
</t>
    </r>
    <r>
      <rPr>
        <sz val="10"/>
        <color rgb="FF000000"/>
        <rFont val="Aptos Narrow"/>
        <scheme val="minor"/>
      </rPr>
      <t>Summary of review of KSB. Include reasons for adjustment or if prior experience doesn't meet apprenticeship standard level.</t>
    </r>
  </si>
  <si>
    <t>Full training duration (OTJT hrs):</t>
  </si>
  <si>
    <t>Reduction:</t>
  </si>
  <si>
    <t>Reduction in weeks required:</t>
  </si>
  <si>
    <t>Reduction in hours required:</t>
  </si>
  <si>
    <t>TNP</t>
  </si>
  <si>
    <t>Signed Employer:</t>
  </si>
  <si>
    <t>Date:</t>
  </si>
  <si>
    <t>Signed Assessor:</t>
  </si>
  <si>
    <t>Yes</t>
  </si>
  <si>
    <t>Less than 1</t>
  </si>
  <si>
    <t>No</t>
  </si>
  <si>
    <t>more than 10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</si>
</sst>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0">
    <font>
      <sz val="11"/>
      <color theme="1"/>
      <name val="Aptos Narrow"/>
      <family val="2"/>
      <scheme val="minor"/>
    </font>
    <font>
      <b/>
      <sz val="11"/>
      <color theme="1"/>
      <name val="Aptos Narrow"/>
      <family val="2"/>
      <scheme val="minor"/>
    </font>
    <font>
      <sz val="11"/>
      <color theme="1"/>
      <name val="Aptos Narrow"/>
      <scheme val="minor"/>
    </font>
    <font>
      <sz val="11"/>
      <color rgb="FF000000"/>
      <name val="Aptos Narrow"/>
      <family val="2"/>
      <scheme val="minor"/>
    </font>
    <font>
      <b/>
      <sz val="12"/>
      <color rgb="FF0070C0"/>
      <name val="Gill Sans MT"/>
    </font>
    <font>
      <sz val="12"/>
      <color rgb="FF0070C0"/>
      <name val="Gill Sans MT"/>
    </font>
    <font>
      <sz val="11"/>
      <color rgb="FF000000"/>
      <name val="Aptos Narrow"/>
      <scheme val="minor"/>
    </font>
    <font>
      <b/>
      <sz val="11"/>
      <color rgb="FF000000"/>
      <name val="Aptos Narrow"/>
      <scheme val="minor"/>
    </font>
    <font>
      <b/>
      <sz val="11"/>
      <color theme="1"/>
      <name val="Aptos Narrow"/>
      <scheme val="minor"/>
    </font>
    <font>
      <sz val="10"/>
      <color rgb="FF000000"/>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rgb="FF000000"/>
      </left>
      <right style="thin">
        <color rgb="FF000000"/>
      </right>
      <top/>
      <bottom/>
      <diagonal/>
    </border>
    <border>
      <left/>
      <right style="thin">
        <color rgb="FF000000"/>
      </right>
      <top/>
      <bottom/>
      <diagonal/>
    </border>
    <border>
      <left/>
      <right style="thin">
        <color rgb="FF000000"/>
      </right>
      <top style="thin">
        <color rgb="FF000000"/>
      </top>
      <bottom/>
      <diagonal/>
    </border>
    <border>
      <left/>
      <right/>
      <top/>
      <bottom style="thin">
        <color indexed="64"/>
      </bottom>
      <diagonal/>
    </border>
  </borders>
  <cellStyleXfs count="1">
    <xf numFmtId="0" fontId="0" fillId="0" borderId="0"/>
  </cellStyleXfs>
  <cellXfs count="83">
    <xf numFmtId="0" fontId="0" fillId="0" borderId="0" xfId="0"/>
    <xf numFmtId="0" fontId="1" fillId="2" borderId="0" xfId="0" applyFont="1" applyFill="1" applyAlignment="1">
      <alignment horizontal="left"/>
    </xf>
    <xf numFmtId="0" fontId="0" fillId="0" borderId="0" xfId="0" applyAlignment="1">
      <alignment wrapText="1"/>
    </xf>
    <xf numFmtId="1" fontId="0" fillId="0" borderId="0" xfId="0" applyNumberFormat="1"/>
    <xf numFmtId="0" fontId="0" fillId="3" borderId="1" xfId="0" applyFill="1" applyBorder="1"/>
    <xf numFmtId="0" fontId="0" fillId="2" borderId="0" xfId="0" applyFill="1"/>
    <xf numFmtId="0" fontId="0" fillId="2" borderId="0" xfId="0" quotePrefix="1" applyFill="1"/>
    <xf numFmtId="0" fontId="1" fillId="0" borderId="0" xfId="0" applyFont="1"/>
    <xf numFmtId="0" fontId="1" fillId="2" borderId="1" xfId="0" applyFont="1" applyFill="1" applyBorder="1" applyAlignment="1">
      <alignment wrapText="1"/>
    </xf>
    <xf numFmtId="164" fontId="1" fillId="2" borderId="1" xfId="0" applyNumberFormat="1" applyFont="1" applyFill="1" applyBorder="1" applyAlignment="1">
      <alignment wrapText="1"/>
    </xf>
    <xf numFmtId="0" fontId="4" fillId="0" borderId="5" xfId="0" applyFont="1" applyBorder="1" applyAlignment="1">
      <alignment vertical="center"/>
    </xf>
    <xf numFmtId="0" fontId="1" fillId="5" borderId="0" xfId="0" applyFont="1" applyFill="1"/>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0" fontId="1" fillId="2" borderId="0" xfId="0" applyFont="1" applyFill="1" applyAlignment="1">
      <alignment wrapText="1"/>
    </xf>
    <xf numFmtId="0" fontId="1" fillId="0" borderId="0" xfId="0" applyFont="1" applyAlignment="1">
      <alignment horizontal="center" vertical="center"/>
    </xf>
    <xf numFmtId="0" fontId="8" fillId="2" borderId="4" xfId="0" applyFont="1" applyFill="1" applyBorder="1" applyAlignment="1">
      <alignment horizontal="center" vertical="center" wrapText="1"/>
    </xf>
    <xf numFmtId="0" fontId="0" fillId="3" borderId="1" xfId="0" applyFill="1" applyBorder="1" applyAlignment="1">
      <alignment vertical="center"/>
    </xf>
    <xf numFmtId="0" fontId="0" fillId="4" borderId="1" xfId="0" applyFill="1" applyBorder="1" applyAlignment="1">
      <alignment vertical="center"/>
    </xf>
    <xf numFmtId="0" fontId="3" fillId="0" borderId="5" xfId="0" applyFont="1" applyBorder="1" applyAlignment="1">
      <alignment horizontal="left" vertical="center" wrapText="1"/>
    </xf>
    <xf numFmtId="0" fontId="0" fillId="3" borderId="6" xfId="0" applyFill="1" applyBorder="1" applyAlignment="1">
      <alignment vertical="center"/>
    </xf>
    <xf numFmtId="0" fontId="0" fillId="3" borderId="6" xfId="0" applyFill="1" applyBorder="1"/>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0" fillId="3" borderId="5" xfId="0" applyFill="1" applyBorder="1"/>
    <xf numFmtId="0" fontId="0" fillId="3" borderId="13" xfId="0" applyFill="1" applyBorder="1"/>
    <xf numFmtId="0" fontId="0" fillId="3" borderId="3" xfId="0" applyFill="1" applyBorder="1"/>
    <xf numFmtId="0" fontId="0" fillId="3" borderId="14" xfId="0" applyFill="1" applyBorder="1"/>
    <xf numFmtId="0" fontId="0" fillId="3" borderId="4" xfId="0" applyFill="1" applyBorder="1"/>
    <xf numFmtId="0" fontId="0" fillId="4" borderId="3" xfId="0" applyFill="1" applyBorder="1" applyAlignment="1">
      <alignment vertical="center"/>
    </xf>
    <xf numFmtId="0" fontId="0" fillId="4" borderId="5" xfId="0" applyFill="1" applyBorder="1" applyAlignment="1">
      <alignment vertical="center"/>
    </xf>
    <xf numFmtId="0" fontId="0" fillId="4" borderId="4" xfId="0" applyFill="1" applyBorder="1" applyAlignment="1">
      <alignment vertical="center"/>
    </xf>
    <xf numFmtId="0" fontId="1" fillId="2" borderId="4" xfId="0" applyFont="1" applyFill="1" applyBorder="1" applyAlignment="1">
      <alignment wrapText="1"/>
    </xf>
    <xf numFmtId="0" fontId="0" fillId="0" borderId="20" xfId="0" applyBorder="1" applyAlignment="1">
      <alignment horizontal="center" vertical="center"/>
    </xf>
    <xf numFmtId="0" fontId="0" fillId="0" borderId="23" xfId="0"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0" fontId="0" fillId="4" borderId="12" xfId="0" applyFill="1" applyBorder="1" applyAlignment="1">
      <alignment horizontal="center" vertical="center"/>
    </xf>
    <xf numFmtId="44" fontId="0" fillId="0" borderId="21" xfId="0" applyNumberFormat="1" applyBorder="1" applyAlignment="1">
      <alignment horizontal="center" vertical="center"/>
    </xf>
    <xf numFmtId="0" fontId="0" fillId="0" borderId="8" xfId="0" applyBorder="1" applyAlignment="1">
      <alignment horizontal="center" vertical="center"/>
    </xf>
    <xf numFmtId="0" fontId="0" fillId="4" borderId="5" xfId="0" applyFill="1" applyBorder="1" applyAlignment="1">
      <alignment horizontal="center" vertical="center"/>
    </xf>
    <xf numFmtId="44" fontId="0" fillId="0" borderId="23" xfId="0" applyNumberFormat="1" applyBorder="1" applyAlignment="1">
      <alignment horizontal="center" vertical="center"/>
    </xf>
    <xf numFmtId="0" fontId="0" fillId="0" borderId="25" xfId="0" applyBorder="1" applyAlignment="1">
      <alignment horizontal="center" vertical="center"/>
    </xf>
    <xf numFmtId="0" fontId="0" fillId="0" borderId="14" xfId="0" applyBorder="1" applyAlignment="1">
      <alignment horizontal="center" vertical="center"/>
    </xf>
    <xf numFmtId="0" fontId="1" fillId="2" borderId="0" xfId="0" applyFont="1" applyFill="1" applyAlignment="1">
      <alignment horizontal="right" wrapText="1"/>
    </xf>
    <xf numFmtId="0" fontId="1" fillId="2" borderId="0" xfId="0" quotePrefix="1" applyFont="1" applyFill="1" applyAlignment="1">
      <alignment wrapText="1"/>
    </xf>
    <xf numFmtId="0" fontId="1" fillId="2" borderId="5" xfId="0" applyFont="1" applyFill="1" applyBorder="1" applyAlignment="1">
      <alignment horizontal="left" vertical="center"/>
    </xf>
    <xf numFmtId="0" fontId="1" fillId="3" borderId="5"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12" xfId="0" applyFont="1" applyFill="1" applyBorder="1" applyAlignment="1">
      <alignment horizontal="center" vertical="center"/>
    </xf>
    <xf numFmtId="0" fontId="0" fillId="0" borderId="0" xfId="0" applyAlignment="1">
      <alignment horizontal="left" vertical="center"/>
    </xf>
    <xf numFmtId="0" fontId="6" fillId="0" borderId="7" xfId="0" applyFont="1" applyBorder="1" applyAlignment="1">
      <alignment horizontal="center" vertical="center" wrapText="1"/>
    </xf>
    <xf numFmtId="0" fontId="2" fillId="0" borderId="0" xfId="0" applyFont="1" applyAlignment="1">
      <alignment horizontal="center" vertical="center"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21" xfId="0" applyBorder="1" applyAlignment="1">
      <alignment horizontal="left" vertical="center" wrapText="1"/>
    </xf>
    <xf numFmtId="0" fontId="1" fillId="3" borderId="11" xfId="0" applyFont="1" applyFill="1" applyBorder="1" applyAlignment="1">
      <alignment horizontal="center" vertical="top" wrapText="1"/>
    </xf>
    <xf numFmtId="0" fontId="1" fillId="3" borderId="22" xfId="0" applyFont="1" applyFill="1" applyBorder="1" applyAlignment="1">
      <alignment horizontal="center" vertical="top" wrapText="1"/>
    </xf>
    <xf numFmtId="0" fontId="1" fillId="3" borderId="12" xfId="0" applyFont="1" applyFill="1" applyBorder="1" applyAlignment="1">
      <alignment horizontal="center" vertical="top" wrapText="1"/>
    </xf>
    <xf numFmtId="0" fontId="0" fillId="0" borderId="5" xfId="0"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1" fillId="2" borderId="0" xfId="0" applyFont="1" applyFill="1" applyAlignment="1">
      <alignment horizontal="left" wrapText="1"/>
    </xf>
    <xf numFmtId="0" fontId="1" fillId="2" borderId="7" xfId="0" applyFont="1" applyFill="1" applyBorder="1" applyAlignment="1">
      <alignment horizontal="left"/>
    </xf>
    <xf numFmtId="0" fontId="1" fillId="2" borderId="2" xfId="0" applyFont="1" applyFill="1" applyBorder="1" applyAlignment="1">
      <alignment horizontal="left"/>
    </xf>
    <xf numFmtId="0" fontId="7" fillId="2" borderId="24" xfId="0" applyFont="1" applyFill="1" applyBorder="1" applyAlignment="1">
      <alignment horizontal="left" vertical="top" wrapText="1"/>
    </xf>
    <xf numFmtId="0" fontId="0" fillId="0" borderId="12" xfId="0" applyBorder="1" applyAlignment="1">
      <alignment horizontal="center" vertical="center"/>
    </xf>
    <xf numFmtId="0" fontId="1" fillId="4" borderId="11" xfId="0" applyFont="1" applyFill="1" applyBorder="1" applyAlignment="1">
      <alignment horizontal="center" vertical="top" wrapText="1"/>
    </xf>
    <xf numFmtId="0" fontId="1" fillId="4" borderId="22" xfId="0" applyFont="1" applyFill="1" applyBorder="1" applyAlignment="1">
      <alignment horizontal="center" vertical="top" wrapText="1"/>
    </xf>
    <xf numFmtId="0" fontId="1" fillId="4" borderId="12" xfId="0" applyFont="1" applyFill="1" applyBorder="1" applyAlignment="1">
      <alignment horizontal="center" vertical="top" wrapText="1"/>
    </xf>
    <xf numFmtId="0" fontId="0" fillId="0" borderId="8" xfId="0" applyBorder="1" applyAlignment="1">
      <alignment horizontal="center" vertical="center"/>
    </xf>
    <xf numFmtId="0" fontId="0" fillId="0" borderId="10"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F11EA-8D0B-4D55-A4CA-0612B26F66B4}">
  <dimension ref="A1:G73"/>
  <sheetViews>
    <sheetView tabSelected="1" workbookViewId="0">
      <selection activeCell="D63" sqref="D63"/>
    </sheetView>
  </sheetViews>
  <sheetFormatPr defaultColWidth="0" defaultRowHeight="15" zeroHeight="1"/>
  <cols>
    <col min="1" max="1" width="106.5703125" customWidth="1"/>
    <col min="2" max="7" width="17.85546875" customWidth="1"/>
  </cols>
  <sheetData>
    <row r="1" spans="1:7">
      <c r="A1" s="11" t="s">
        <v>0</v>
      </c>
      <c r="B1" s="12"/>
      <c r="C1" s="13"/>
      <c r="D1" s="13"/>
      <c r="E1" s="12"/>
      <c r="F1" s="52" t="s">
        <v>1</v>
      </c>
      <c r="G1" s="52"/>
    </row>
    <row r="2" spans="1:7">
      <c r="A2" s="11" t="s">
        <v>2</v>
      </c>
      <c r="B2" s="12"/>
      <c r="C2" s="13"/>
      <c r="D2" s="13"/>
      <c r="E2" s="14"/>
      <c r="F2" s="52" t="s">
        <v>3</v>
      </c>
      <c r="G2" s="52"/>
    </row>
    <row r="3" spans="1:7">
      <c r="A3" s="11" t="s">
        <v>4</v>
      </c>
      <c r="B3" s="12"/>
      <c r="C3" s="13" t="str">
        <f>IF(OR(B3="", B3="less than 1", B3&lt;2), "", "Reduction required")</f>
        <v/>
      </c>
      <c r="D3" s="13"/>
      <c r="E3" s="13"/>
      <c r="F3" s="13"/>
      <c r="G3" s="13"/>
    </row>
    <row r="4" spans="1:7">
      <c r="A4" s="11" t="s">
        <v>5</v>
      </c>
      <c r="B4" s="12"/>
      <c r="C4" s="13"/>
      <c r="D4" s="13"/>
      <c r="E4" s="13"/>
      <c r="F4" s="13"/>
      <c r="G4" s="13"/>
    </row>
    <row r="5" spans="1:7">
      <c r="A5" s="11" t="s">
        <v>6</v>
      </c>
      <c r="B5" s="12"/>
      <c r="C5" s="13"/>
      <c r="D5" s="13"/>
      <c r="E5" s="13"/>
      <c r="F5" s="13"/>
      <c r="G5" s="13"/>
    </row>
    <row r="6" spans="1:7">
      <c r="A6" s="7"/>
      <c r="B6" s="13"/>
      <c r="C6" s="13"/>
      <c r="D6" s="13"/>
      <c r="E6" s="13"/>
      <c r="F6" s="13"/>
      <c r="G6" s="13"/>
    </row>
    <row r="7" spans="1:7">
      <c r="A7" s="15" t="s">
        <v>7</v>
      </c>
      <c r="B7" s="12"/>
      <c r="C7" s="16" t="str">
        <f>IF(B7="Yes","Reduction required","")</f>
        <v/>
      </c>
      <c r="D7" s="13"/>
      <c r="E7" s="13"/>
      <c r="F7" s="13"/>
      <c r="G7" s="13"/>
    </row>
    <row r="8" spans="1:7">
      <c r="B8" s="13"/>
      <c r="C8" s="13"/>
      <c r="D8" s="13"/>
      <c r="E8" s="13"/>
      <c r="F8" s="13"/>
      <c r="G8" s="13"/>
    </row>
    <row r="9" spans="1:7" ht="164.25" customHeight="1">
      <c r="A9" s="53" t="s">
        <v>8</v>
      </c>
      <c r="B9" s="54"/>
      <c r="C9" s="54"/>
      <c r="D9" s="54"/>
      <c r="E9" s="54"/>
      <c r="F9" s="54"/>
      <c r="G9" s="54"/>
    </row>
    <row r="10" spans="1:7"/>
    <row r="11" spans="1:7" ht="27.75" customHeight="1">
      <c r="A11" s="10" t="s">
        <v>9</v>
      </c>
      <c r="B11" s="70" t="s">
        <v>10</v>
      </c>
      <c r="C11" s="71"/>
      <c r="D11" s="72"/>
      <c r="E11" s="70" t="s">
        <v>11</v>
      </c>
      <c r="F11" s="71"/>
      <c r="G11" s="72"/>
    </row>
    <row r="12" spans="1:7" ht="29.25">
      <c r="A12" s="1" t="s">
        <v>12</v>
      </c>
      <c r="B12" s="17" t="s">
        <v>13</v>
      </c>
      <c r="C12" s="17" t="s">
        <v>14</v>
      </c>
      <c r="D12" s="17" t="s">
        <v>15</v>
      </c>
      <c r="E12" s="17" t="s">
        <v>13</v>
      </c>
      <c r="F12" s="17" t="s">
        <v>14</v>
      </c>
      <c r="G12" s="17" t="s">
        <v>15</v>
      </c>
    </row>
    <row r="13" spans="1:7" ht="29.25">
      <c r="A13" s="20" t="s">
        <v>16</v>
      </c>
      <c r="B13" s="21"/>
      <c r="C13" s="18"/>
      <c r="D13" s="18"/>
      <c r="E13" s="19">
        <f t="shared" ref="E13:E52" si="0">B13</f>
        <v>0</v>
      </c>
      <c r="F13" s="19">
        <f t="shared" ref="F13:F25" si="1">C13</f>
        <v>0</v>
      </c>
      <c r="G13" s="19">
        <f t="shared" ref="G13:G25" si="2">D13</f>
        <v>0</v>
      </c>
    </row>
    <row r="14" spans="1:7">
      <c r="A14" s="20" t="s">
        <v>17</v>
      </c>
      <c r="B14" s="21"/>
      <c r="C14" s="18"/>
      <c r="D14" s="18"/>
      <c r="E14" s="19">
        <f t="shared" si="0"/>
        <v>0</v>
      </c>
      <c r="F14" s="19">
        <f t="shared" si="1"/>
        <v>0</v>
      </c>
      <c r="G14" s="19">
        <f t="shared" si="2"/>
        <v>0</v>
      </c>
    </row>
    <row r="15" spans="1:7">
      <c r="A15" s="20" t="s">
        <v>18</v>
      </c>
      <c r="B15" s="21"/>
      <c r="C15" s="18"/>
      <c r="D15" s="18"/>
      <c r="E15" s="19">
        <f t="shared" si="0"/>
        <v>0</v>
      </c>
      <c r="F15" s="19">
        <f t="shared" si="1"/>
        <v>0</v>
      </c>
      <c r="G15" s="19">
        <f t="shared" si="2"/>
        <v>0</v>
      </c>
    </row>
    <row r="16" spans="1:7">
      <c r="A16" s="20" t="s">
        <v>19</v>
      </c>
      <c r="B16" s="21"/>
      <c r="C16" s="18"/>
      <c r="D16" s="18"/>
      <c r="E16" s="19">
        <f t="shared" si="0"/>
        <v>0</v>
      </c>
      <c r="F16" s="19">
        <f t="shared" si="1"/>
        <v>0</v>
      </c>
      <c r="G16" s="19">
        <f t="shared" si="2"/>
        <v>0</v>
      </c>
    </row>
    <row r="17" spans="1:7">
      <c r="A17" s="20" t="s">
        <v>20</v>
      </c>
      <c r="B17" s="21"/>
      <c r="C17" s="18"/>
      <c r="D17" s="18"/>
      <c r="E17" s="19">
        <f t="shared" si="0"/>
        <v>0</v>
      </c>
      <c r="F17" s="19">
        <f t="shared" si="1"/>
        <v>0</v>
      </c>
      <c r="G17" s="19">
        <f t="shared" si="2"/>
        <v>0</v>
      </c>
    </row>
    <row r="18" spans="1:7">
      <c r="A18" s="20" t="s">
        <v>21</v>
      </c>
      <c r="B18" s="21"/>
      <c r="C18" s="18"/>
      <c r="D18" s="18"/>
      <c r="E18" s="19">
        <f t="shared" si="0"/>
        <v>0</v>
      </c>
      <c r="F18" s="19">
        <f t="shared" si="1"/>
        <v>0</v>
      </c>
      <c r="G18" s="19">
        <f t="shared" si="2"/>
        <v>0</v>
      </c>
    </row>
    <row r="19" spans="1:7" ht="29.25">
      <c r="A19" s="20" t="s">
        <v>22</v>
      </c>
      <c r="B19" s="21"/>
      <c r="C19" s="18"/>
      <c r="D19" s="18"/>
      <c r="E19" s="19">
        <f t="shared" si="0"/>
        <v>0</v>
      </c>
      <c r="F19" s="19">
        <f t="shared" si="1"/>
        <v>0</v>
      </c>
      <c r="G19" s="19">
        <f t="shared" si="2"/>
        <v>0</v>
      </c>
    </row>
    <row r="20" spans="1:7">
      <c r="A20" s="20" t="s">
        <v>23</v>
      </c>
      <c r="B20" s="21"/>
      <c r="C20" s="18"/>
      <c r="D20" s="18"/>
      <c r="E20" s="19">
        <f t="shared" si="0"/>
        <v>0</v>
      </c>
      <c r="F20" s="19">
        <f t="shared" si="1"/>
        <v>0</v>
      </c>
      <c r="G20" s="19">
        <f t="shared" si="2"/>
        <v>0</v>
      </c>
    </row>
    <row r="21" spans="1:7" ht="27.75" customHeight="1">
      <c r="A21" s="20" t="s">
        <v>24</v>
      </c>
      <c r="B21" s="21"/>
      <c r="C21" s="18"/>
      <c r="D21" s="18"/>
      <c r="E21" s="19">
        <f t="shared" si="0"/>
        <v>0</v>
      </c>
      <c r="F21" s="19">
        <f t="shared" si="1"/>
        <v>0</v>
      </c>
      <c r="G21" s="19">
        <f t="shared" si="2"/>
        <v>0</v>
      </c>
    </row>
    <row r="22" spans="1:7">
      <c r="A22" s="20" t="s">
        <v>25</v>
      </c>
      <c r="B22" s="21"/>
      <c r="C22" s="18"/>
      <c r="D22" s="18"/>
      <c r="E22" s="19"/>
      <c r="F22" s="19"/>
      <c r="G22" s="19"/>
    </row>
    <row r="23" spans="1:7">
      <c r="A23" s="20" t="s">
        <v>26</v>
      </c>
      <c r="B23" s="21"/>
      <c r="C23" s="18"/>
      <c r="D23" s="18"/>
      <c r="E23" s="19"/>
      <c r="F23" s="19"/>
      <c r="G23" s="19"/>
    </row>
    <row r="24" spans="1:7">
      <c r="A24" s="20" t="s">
        <v>27</v>
      </c>
      <c r="B24" s="21"/>
      <c r="C24" s="18"/>
      <c r="D24" s="18"/>
      <c r="E24" s="19">
        <f t="shared" si="0"/>
        <v>0</v>
      </c>
      <c r="F24" s="19">
        <f t="shared" si="1"/>
        <v>0</v>
      </c>
      <c r="G24" s="19">
        <f t="shared" si="2"/>
        <v>0</v>
      </c>
    </row>
    <row r="25" spans="1:7" ht="29.25">
      <c r="A25" s="20" t="s">
        <v>28</v>
      </c>
      <c r="B25" s="21"/>
      <c r="C25" s="18"/>
      <c r="D25" s="18"/>
      <c r="E25" s="19">
        <f t="shared" si="0"/>
        <v>0</v>
      </c>
      <c r="F25" s="19">
        <f t="shared" si="1"/>
        <v>0</v>
      </c>
      <c r="G25" s="19">
        <f t="shared" si="2"/>
        <v>0</v>
      </c>
    </row>
    <row r="26" spans="1:7">
      <c r="A26" s="73" t="s">
        <v>29</v>
      </c>
      <c r="B26" s="73"/>
      <c r="C26" s="73"/>
      <c r="D26" s="73"/>
      <c r="E26" s="73"/>
      <c r="F26" s="73"/>
      <c r="G26" s="73"/>
    </row>
    <row r="27" spans="1:7" ht="29.25">
      <c r="A27" s="23" t="s">
        <v>30</v>
      </c>
      <c r="B27" s="26"/>
      <c r="C27" s="27"/>
      <c r="D27" s="27"/>
      <c r="E27" s="30">
        <f t="shared" si="0"/>
        <v>0</v>
      </c>
      <c r="F27" s="30">
        <f t="shared" ref="F27:F39" si="3">C27</f>
        <v>0</v>
      </c>
      <c r="G27" s="30">
        <f t="shared" ref="G27:G39" si="4">D27</f>
        <v>0</v>
      </c>
    </row>
    <row r="28" spans="1:7" ht="29.25">
      <c r="A28" s="20" t="s">
        <v>31</v>
      </c>
      <c r="B28" s="25"/>
      <c r="C28" s="25"/>
      <c r="D28" s="25"/>
      <c r="E28" s="31">
        <f t="shared" si="0"/>
        <v>0</v>
      </c>
      <c r="F28" s="31">
        <f t="shared" si="3"/>
        <v>0</v>
      </c>
      <c r="G28" s="31">
        <f t="shared" si="4"/>
        <v>0</v>
      </c>
    </row>
    <row r="29" spans="1:7" ht="29.25">
      <c r="A29" s="20" t="s">
        <v>32</v>
      </c>
      <c r="B29" s="25"/>
      <c r="C29" s="25"/>
      <c r="D29" s="25"/>
      <c r="E29" s="31">
        <f t="shared" si="0"/>
        <v>0</v>
      </c>
      <c r="F29" s="31">
        <f t="shared" si="3"/>
        <v>0</v>
      </c>
      <c r="G29" s="31">
        <f t="shared" si="4"/>
        <v>0</v>
      </c>
    </row>
    <row r="30" spans="1:7">
      <c r="A30" s="24" t="s">
        <v>33</v>
      </c>
      <c r="B30" s="28"/>
      <c r="C30" s="29"/>
      <c r="D30" s="29"/>
      <c r="E30" s="32">
        <f t="shared" si="0"/>
        <v>0</v>
      </c>
      <c r="F30" s="32">
        <f t="shared" si="3"/>
        <v>0</v>
      </c>
      <c r="G30" s="32">
        <f t="shared" si="4"/>
        <v>0</v>
      </c>
    </row>
    <row r="31" spans="1:7">
      <c r="A31" s="24" t="s">
        <v>34</v>
      </c>
      <c r="B31" s="22"/>
      <c r="C31" s="4"/>
      <c r="D31" s="4"/>
      <c r="E31" s="19">
        <f t="shared" si="0"/>
        <v>0</v>
      </c>
      <c r="F31" s="19">
        <f t="shared" si="3"/>
        <v>0</v>
      </c>
      <c r="G31" s="19">
        <f t="shared" si="4"/>
        <v>0</v>
      </c>
    </row>
    <row r="32" spans="1:7">
      <c r="A32" s="20" t="s">
        <v>35</v>
      </c>
      <c r="B32" s="22"/>
      <c r="C32" s="4"/>
      <c r="D32" s="4"/>
      <c r="E32" s="19">
        <f t="shared" si="0"/>
        <v>0</v>
      </c>
      <c r="F32" s="19">
        <f t="shared" si="3"/>
        <v>0</v>
      </c>
      <c r="G32" s="19">
        <f t="shared" si="4"/>
        <v>0</v>
      </c>
    </row>
    <row r="33" spans="1:7">
      <c r="A33" s="20" t="s">
        <v>36</v>
      </c>
      <c r="B33" s="22"/>
      <c r="C33" s="4"/>
      <c r="D33" s="4"/>
      <c r="E33" s="19">
        <f t="shared" si="0"/>
        <v>0</v>
      </c>
      <c r="F33" s="19">
        <f t="shared" si="3"/>
        <v>0</v>
      </c>
      <c r="G33" s="19">
        <f t="shared" si="4"/>
        <v>0</v>
      </c>
    </row>
    <row r="34" spans="1:7">
      <c r="A34" s="20" t="s">
        <v>37</v>
      </c>
      <c r="B34" s="22"/>
      <c r="C34" s="4"/>
      <c r="D34" s="4"/>
      <c r="E34" s="19">
        <f t="shared" si="0"/>
        <v>0</v>
      </c>
      <c r="F34" s="19">
        <f t="shared" si="3"/>
        <v>0</v>
      </c>
      <c r="G34" s="19">
        <f t="shared" si="4"/>
        <v>0</v>
      </c>
    </row>
    <row r="35" spans="1:7">
      <c r="A35" s="20" t="s">
        <v>38</v>
      </c>
      <c r="B35" s="22"/>
      <c r="C35" s="4"/>
      <c r="D35" s="4"/>
      <c r="E35" s="19">
        <f t="shared" si="0"/>
        <v>0</v>
      </c>
      <c r="F35" s="19">
        <f t="shared" si="3"/>
        <v>0</v>
      </c>
      <c r="G35" s="19">
        <f t="shared" si="4"/>
        <v>0</v>
      </c>
    </row>
    <row r="36" spans="1:7">
      <c r="A36" s="20" t="s">
        <v>39</v>
      </c>
      <c r="B36" s="22"/>
      <c r="C36" s="4"/>
      <c r="D36" s="4"/>
      <c r="E36" s="19">
        <f t="shared" si="0"/>
        <v>0</v>
      </c>
      <c r="F36" s="19">
        <f t="shared" si="3"/>
        <v>0</v>
      </c>
      <c r="G36" s="19">
        <f t="shared" si="4"/>
        <v>0</v>
      </c>
    </row>
    <row r="37" spans="1:7" ht="29.25">
      <c r="A37" s="20" t="s">
        <v>40</v>
      </c>
      <c r="B37" s="22"/>
      <c r="C37" s="4"/>
      <c r="D37" s="4"/>
      <c r="E37" s="19">
        <f t="shared" si="0"/>
        <v>0</v>
      </c>
      <c r="F37" s="19">
        <f t="shared" si="3"/>
        <v>0</v>
      </c>
      <c r="G37" s="19">
        <f t="shared" si="4"/>
        <v>0</v>
      </c>
    </row>
    <row r="38" spans="1:7">
      <c r="A38" s="20" t="s">
        <v>41</v>
      </c>
      <c r="B38" s="22"/>
      <c r="C38" s="4"/>
      <c r="D38" s="4"/>
      <c r="E38" s="19">
        <f t="shared" ref="E38:E39" si="5">B38</f>
        <v>0</v>
      </c>
      <c r="F38" s="19">
        <f t="shared" ref="F38:F39" si="6">C38</f>
        <v>0</v>
      </c>
      <c r="G38" s="19">
        <f t="shared" ref="G38:G39" si="7">D38</f>
        <v>0</v>
      </c>
    </row>
    <row r="39" spans="1:7">
      <c r="A39" s="20" t="s">
        <v>42</v>
      </c>
      <c r="B39" s="22"/>
      <c r="C39" s="4"/>
      <c r="D39" s="4"/>
      <c r="E39" s="19">
        <f t="shared" si="5"/>
        <v>0</v>
      </c>
      <c r="F39" s="19">
        <f t="shared" si="6"/>
        <v>0</v>
      </c>
      <c r="G39" s="19">
        <f t="shared" si="7"/>
        <v>0</v>
      </c>
    </row>
    <row r="40" spans="1:7">
      <c r="A40" s="74" t="s">
        <v>43</v>
      </c>
      <c r="B40" s="75"/>
      <c r="C40" s="75"/>
      <c r="D40" s="75"/>
      <c r="E40" s="75"/>
      <c r="F40" s="75"/>
      <c r="G40" s="75"/>
    </row>
    <row r="41" spans="1:7">
      <c r="A41" s="20" t="s">
        <v>44</v>
      </c>
      <c r="B41" s="21"/>
      <c r="C41" s="18"/>
      <c r="D41" s="18"/>
      <c r="E41" s="19">
        <f t="shared" si="0"/>
        <v>0</v>
      </c>
      <c r="F41" s="19">
        <f t="shared" ref="F41:F52" si="8">C41</f>
        <v>0</v>
      </c>
      <c r="G41" s="19">
        <f t="shared" ref="G41:G52" si="9">D41</f>
        <v>0</v>
      </c>
    </row>
    <row r="42" spans="1:7">
      <c r="A42" s="20" t="s">
        <v>45</v>
      </c>
      <c r="B42" s="21"/>
      <c r="C42" s="18"/>
      <c r="D42" s="18"/>
      <c r="E42" s="19">
        <f t="shared" si="0"/>
        <v>0</v>
      </c>
      <c r="F42" s="19">
        <f t="shared" si="8"/>
        <v>0</v>
      </c>
      <c r="G42" s="19">
        <f t="shared" si="9"/>
        <v>0</v>
      </c>
    </row>
    <row r="43" spans="1:7">
      <c r="A43" s="20" t="s">
        <v>46</v>
      </c>
      <c r="B43" s="21"/>
      <c r="C43" s="18"/>
      <c r="D43" s="18"/>
      <c r="E43" s="19">
        <f t="shared" si="0"/>
        <v>0</v>
      </c>
      <c r="F43" s="19">
        <f t="shared" si="8"/>
        <v>0</v>
      </c>
      <c r="G43" s="19">
        <f t="shared" si="9"/>
        <v>0</v>
      </c>
    </row>
    <row r="44" spans="1:7">
      <c r="A44" s="20" t="s">
        <v>47</v>
      </c>
      <c r="B44" s="21"/>
      <c r="C44" s="18"/>
      <c r="D44" s="18"/>
      <c r="E44" s="19">
        <f t="shared" si="0"/>
        <v>0</v>
      </c>
      <c r="F44" s="19">
        <f t="shared" si="8"/>
        <v>0</v>
      </c>
      <c r="G44" s="19">
        <f t="shared" si="9"/>
        <v>0</v>
      </c>
    </row>
    <row r="45" spans="1:7">
      <c r="A45" s="20" t="s">
        <v>48</v>
      </c>
      <c r="B45" s="21"/>
      <c r="C45" s="18"/>
      <c r="D45" s="18"/>
      <c r="E45" s="19">
        <f t="shared" ref="E45:E48" si="10">B45</f>
        <v>0</v>
      </c>
      <c r="F45" s="19">
        <f t="shared" ref="F45:F48" si="11">C45</f>
        <v>0</v>
      </c>
      <c r="G45" s="19">
        <f t="shared" ref="G45:G48" si="12">D45</f>
        <v>0</v>
      </c>
    </row>
    <row r="46" spans="1:7">
      <c r="A46" s="20" t="s">
        <v>49</v>
      </c>
      <c r="B46" s="21"/>
      <c r="C46" s="18"/>
      <c r="D46" s="18"/>
      <c r="E46" s="19">
        <f t="shared" si="10"/>
        <v>0</v>
      </c>
      <c r="F46" s="19">
        <f t="shared" si="11"/>
        <v>0</v>
      </c>
      <c r="G46" s="19">
        <f t="shared" si="12"/>
        <v>0</v>
      </c>
    </row>
    <row r="47" spans="1:7">
      <c r="A47" s="20" t="s">
        <v>50</v>
      </c>
      <c r="B47" s="21"/>
      <c r="C47" s="18"/>
      <c r="D47" s="18"/>
      <c r="E47" s="19">
        <f t="shared" si="10"/>
        <v>0</v>
      </c>
      <c r="F47" s="19">
        <f t="shared" si="11"/>
        <v>0</v>
      </c>
      <c r="G47" s="19">
        <f t="shared" si="12"/>
        <v>0</v>
      </c>
    </row>
    <row r="48" spans="1:7">
      <c r="A48" s="20" t="s">
        <v>51</v>
      </c>
      <c r="B48" s="21"/>
      <c r="C48" s="18"/>
      <c r="D48" s="18"/>
      <c r="E48" s="19">
        <f t="shared" si="10"/>
        <v>0</v>
      </c>
      <c r="F48" s="19">
        <f t="shared" si="11"/>
        <v>0</v>
      </c>
      <c r="G48" s="19">
        <f t="shared" si="12"/>
        <v>0</v>
      </c>
    </row>
    <row r="49" spans="1:7">
      <c r="A49" s="20" t="s">
        <v>52</v>
      </c>
      <c r="B49" s="21"/>
      <c r="C49" s="18"/>
      <c r="D49" s="18"/>
      <c r="E49" s="19">
        <f t="shared" si="0"/>
        <v>0</v>
      </c>
      <c r="F49" s="19">
        <f t="shared" si="8"/>
        <v>0</v>
      </c>
      <c r="G49" s="19">
        <f t="shared" si="9"/>
        <v>0</v>
      </c>
    </row>
    <row r="50" spans="1:7">
      <c r="A50" s="20" t="s">
        <v>53</v>
      </c>
      <c r="B50" s="21"/>
      <c r="C50" s="18"/>
      <c r="D50" s="18"/>
      <c r="E50" s="19">
        <f t="shared" si="0"/>
        <v>0</v>
      </c>
      <c r="F50" s="19">
        <f t="shared" si="8"/>
        <v>0</v>
      </c>
      <c r="G50" s="19">
        <f t="shared" si="9"/>
        <v>0</v>
      </c>
    </row>
    <row r="51" spans="1:7">
      <c r="A51" s="20" t="s">
        <v>54</v>
      </c>
      <c r="B51" s="21"/>
      <c r="C51" s="18"/>
      <c r="D51" s="18"/>
      <c r="E51" s="19">
        <f t="shared" si="0"/>
        <v>0</v>
      </c>
      <c r="F51" s="19">
        <f t="shared" si="8"/>
        <v>0</v>
      </c>
      <c r="G51" s="19">
        <f t="shared" si="9"/>
        <v>0</v>
      </c>
    </row>
    <row r="52" spans="1:7">
      <c r="A52" s="20" t="s">
        <v>55</v>
      </c>
      <c r="B52" s="21"/>
      <c r="C52" s="18"/>
      <c r="D52" s="18"/>
      <c r="E52" s="19">
        <f t="shared" si="0"/>
        <v>0</v>
      </c>
      <c r="F52" s="19">
        <f t="shared" si="8"/>
        <v>0</v>
      </c>
      <c r="G52" s="19">
        <f t="shared" si="9"/>
        <v>0</v>
      </c>
    </row>
    <row r="53" spans="1:7">
      <c r="A53" s="33" t="s">
        <v>56</v>
      </c>
      <c r="B53" s="8">
        <f>COUNTIF(B$13:B$25, "yes") + COUNTIF(B$27:B$39, "yes") + COUNTIF(B$41:B$52, "yes")</f>
        <v>0</v>
      </c>
      <c r="C53" s="8">
        <f>COUNTIF(C$13:C$25, "yes") + COUNTIF(C$27:C$39, "yes") + COUNTIF(C$41:C$52, "yes")</f>
        <v>0</v>
      </c>
      <c r="D53" s="8">
        <f>COUNTIF(D$13:D$25, "yes") + COUNTIF(D$27:D$39, "yes") + COUNTIF(D$41:D$52, "yes")</f>
        <v>0</v>
      </c>
      <c r="E53" s="8">
        <f>COUNTIF(B$13:E$25, "yes") + COUNTIF(E$27:E$39, "yes") + COUNTIF(E$41:E$52, "yes")</f>
        <v>0</v>
      </c>
      <c r="F53" s="8">
        <f>COUNTIF(F$13:F$25, "yes") + COUNTIF(F$27:F$39, "yes") + COUNTIF(F$41:F$52, "yes")</f>
        <v>0</v>
      </c>
      <c r="G53" s="8">
        <f>COUNTIF(G$13:G$25, "yes") + COUNTIF(G$27:G$39, "yes") + COUNTIF(G$41:G$52, "yes")</f>
        <v>0</v>
      </c>
    </row>
    <row r="54" spans="1:7">
      <c r="A54" s="8" t="s">
        <v>57</v>
      </c>
      <c r="B54" s="9" t="e">
        <f>B53/($B$53+$C$53+$D$53)</f>
        <v>#DIV/0!</v>
      </c>
      <c r="C54" s="9" t="e">
        <f t="shared" ref="C54:G54" si="13">C53/($B$53+$C$53+$D$53)</f>
        <v>#DIV/0!</v>
      </c>
      <c r="D54" s="9" t="e">
        <f t="shared" si="13"/>
        <v>#DIV/0!</v>
      </c>
      <c r="E54" s="9" t="e">
        <f t="shared" si="13"/>
        <v>#DIV/0!</v>
      </c>
      <c r="F54" s="9" t="e">
        <f t="shared" si="13"/>
        <v>#DIV/0!</v>
      </c>
      <c r="G54" s="9" t="e">
        <f t="shared" si="13"/>
        <v>#DIV/0!</v>
      </c>
    </row>
    <row r="55" spans="1:7">
      <c r="B55" s="2"/>
      <c r="C55" s="2"/>
      <c r="D55" s="2"/>
      <c r="E55" s="2"/>
      <c r="F55" s="2"/>
      <c r="G55" s="2"/>
    </row>
    <row r="56" spans="1:7">
      <c r="A56" s="45" t="s">
        <v>58</v>
      </c>
      <c r="B56" s="5"/>
      <c r="C56" s="5"/>
      <c r="D56" s="5"/>
      <c r="E56" s="46" t="e">
        <f>IF(E54&gt;=10%, "Reduction required", "No reduction required")</f>
        <v>#DIV/0!</v>
      </c>
      <c r="F56" s="46" t="e">
        <f>IF(F54&gt;=20%, "Reduction required", "No reduction required")</f>
        <v>#DIV/0!</v>
      </c>
      <c r="G56" s="6"/>
    </row>
    <row r="57" spans="1:7">
      <c r="A57" s="2"/>
    </row>
    <row r="58" spans="1:7" ht="17.25" customHeight="1">
      <c r="A58" s="55" t="s">
        <v>59</v>
      </c>
      <c r="B58" s="57" t="s">
        <v>60</v>
      </c>
      <c r="C58" s="58"/>
      <c r="D58" s="58"/>
      <c r="E58" s="58"/>
      <c r="F58" s="58"/>
      <c r="G58" s="59"/>
    </row>
    <row r="59" spans="1:7">
      <c r="A59" s="56"/>
      <c r="B59" s="60" t="s">
        <v>61</v>
      </c>
      <c r="C59" s="61"/>
      <c r="D59" s="61"/>
      <c r="E59" s="61"/>
      <c r="F59" s="61"/>
      <c r="G59" s="62"/>
    </row>
    <row r="60" spans="1:7">
      <c r="A60" s="66"/>
      <c r="B60" s="63"/>
      <c r="C60" s="64"/>
      <c r="D60" s="64"/>
      <c r="E60" s="64"/>
      <c r="F60" s="64"/>
      <c r="G60" s="65"/>
    </row>
    <row r="61" spans="1:7">
      <c r="A61" s="67"/>
      <c r="B61" s="34"/>
      <c r="C61" s="13"/>
      <c r="D61" s="13"/>
      <c r="E61" s="13"/>
      <c r="F61" s="13"/>
      <c r="G61" s="35"/>
    </row>
    <row r="62" spans="1:7">
      <c r="A62" s="68"/>
      <c r="B62" s="69" t="s">
        <v>62</v>
      </c>
      <c r="C62" s="69"/>
      <c r="D62" s="36">
        <f>ROUNDUP(36*4.3,0)</f>
        <v>155</v>
      </c>
      <c r="E62" s="13"/>
      <c r="F62" s="36" t="s">
        <v>63</v>
      </c>
      <c r="G62" s="37">
        <v>16000</v>
      </c>
    </row>
    <row r="63" spans="1:7" ht="15" customHeight="1">
      <c r="A63" s="76" t="s">
        <v>64</v>
      </c>
      <c r="B63" s="69" t="s">
        <v>65</v>
      </c>
      <c r="C63" s="69"/>
      <c r="D63" s="36">
        <v>787</v>
      </c>
      <c r="E63" s="13"/>
      <c r="F63" s="36" t="s">
        <v>66</v>
      </c>
      <c r="G63" s="37">
        <f>ROUNDDOWN((G62-(G62*50%))*(D65/D63),0)</f>
        <v>0</v>
      </c>
    </row>
    <row r="64" spans="1:7">
      <c r="A64" s="56"/>
      <c r="B64" s="77" t="s">
        <v>67</v>
      </c>
      <c r="C64" s="77"/>
      <c r="D64" s="38"/>
      <c r="E64" s="13"/>
      <c r="F64" s="13"/>
      <c r="G64" s="39"/>
    </row>
    <row r="65" spans="1:7">
      <c r="A65" s="78"/>
      <c r="B65" s="81" t="s">
        <v>68</v>
      </c>
      <c r="C65" s="82"/>
      <c r="D65" s="41"/>
      <c r="E65" s="13"/>
      <c r="F65" s="40" t="s">
        <v>69</v>
      </c>
      <c r="G65" s="37">
        <f>G62-G63</f>
        <v>16000</v>
      </c>
    </row>
    <row r="66" spans="1:7">
      <c r="A66" s="79"/>
      <c r="B66" s="13"/>
      <c r="C66" s="13"/>
      <c r="D66" s="13"/>
      <c r="E66" s="13"/>
      <c r="F66" s="13"/>
      <c r="G66" s="42"/>
    </row>
    <row r="67" spans="1:7">
      <c r="A67" s="80"/>
      <c r="B67" s="43"/>
      <c r="C67" s="43"/>
      <c r="D67" s="43"/>
      <c r="E67" s="43"/>
      <c r="F67" s="43"/>
      <c r="G67" s="44"/>
    </row>
    <row r="68" spans="1:7">
      <c r="B68" s="13"/>
      <c r="C68" s="13"/>
      <c r="D68" s="13"/>
      <c r="E68" s="13"/>
      <c r="F68" s="13"/>
      <c r="G68" s="13"/>
    </row>
    <row r="69" spans="1:7">
      <c r="B69" s="47" t="s">
        <v>70</v>
      </c>
      <c r="C69" s="48"/>
      <c r="D69" s="48"/>
      <c r="E69" s="48"/>
      <c r="F69" s="47" t="s">
        <v>71</v>
      </c>
      <c r="G69" s="48"/>
    </row>
    <row r="70" spans="1:7">
      <c r="A70" s="7"/>
      <c r="B70" s="47"/>
      <c r="C70" s="48"/>
      <c r="D70" s="48"/>
      <c r="E70" s="48"/>
      <c r="F70" s="47"/>
      <c r="G70" s="48"/>
    </row>
    <row r="71" spans="1:7">
      <c r="A71" s="7"/>
      <c r="B71" s="47" t="s">
        <v>72</v>
      </c>
      <c r="C71" s="49"/>
      <c r="D71" s="49"/>
      <c r="E71" s="49"/>
      <c r="F71" s="47" t="s">
        <v>71</v>
      </c>
      <c r="G71" s="50"/>
    </row>
    <row r="72" spans="1:7">
      <c r="A72" s="7"/>
      <c r="B72" s="47"/>
      <c r="C72" s="49"/>
      <c r="D72" s="49"/>
      <c r="E72" s="49"/>
      <c r="F72" s="47"/>
      <c r="G72" s="51"/>
    </row>
    <row r="73" spans="1:7">
      <c r="B73" s="13"/>
      <c r="C73" s="13"/>
      <c r="D73" s="13"/>
      <c r="E73" s="13"/>
      <c r="F73" s="13"/>
      <c r="G73" s="13"/>
    </row>
  </sheetData>
  <mergeCells count="25">
    <mergeCell ref="A63:A64"/>
    <mergeCell ref="B63:C63"/>
    <mergeCell ref="B64:C64"/>
    <mergeCell ref="A65:A67"/>
    <mergeCell ref="B65:C65"/>
    <mergeCell ref="F1:G1"/>
    <mergeCell ref="F2:G2"/>
    <mergeCell ref="A9:G9"/>
    <mergeCell ref="A58:A59"/>
    <mergeCell ref="B58:G58"/>
    <mergeCell ref="B59:G60"/>
    <mergeCell ref="A60:A62"/>
    <mergeCell ref="B62:C62"/>
    <mergeCell ref="B11:D11"/>
    <mergeCell ref="E11:G11"/>
    <mergeCell ref="A26:G26"/>
    <mergeCell ref="A40:G40"/>
    <mergeCell ref="B69:B70"/>
    <mergeCell ref="C69:E70"/>
    <mergeCell ref="F69:F70"/>
    <mergeCell ref="G69:G70"/>
    <mergeCell ref="B71:B72"/>
    <mergeCell ref="C71:E72"/>
    <mergeCell ref="F71:F72"/>
    <mergeCell ref="G71:G72"/>
  </mergeCells>
  <dataValidations count="1">
    <dataValidation allowBlank="1" showInputMessage="1" showErrorMessage="1" sqref="E13:G25 B53:G55 E27:G39 E41:G52" xr:uid="{42069D2D-D53B-472A-98F7-7FB647E33C0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2DBB117A-291C-430A-9D8F-6BDC034ED0C3}">
          <x14:formula1>
            <xm:f>'Data Look Up'!$A$1:$A$2</xm:f>
          </x14:formula1>
          <xm:sqref>B27:D39 B13:D25 B41:D52 B7</xm:sqref>
        </x14:dataValidation>
        <x14:dataValidation type="list" allowBlank="1" showInputMessage="1" showErrorMessage="1" xr:uid="{6D161D53-8589-4F3A-AC7A-D24C702BE395}">
          <x14:formula1>
            <xm:f>'Data Look Up'!$C$1:$C$12</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E06B1-28A0-43E5-B24B-D28C3FFB6CE5}">
  <dimension ref="A1:C12"/>
  <sheetViews>
    <sheetView workbookViewId="0">
      <selection activeCell="C13" sqref="C13"/>
    </sheetView>
  </sheetViews>
  <sheetFormatPr defaultRowHeight="15"/>
  <sheetData>
    <row r="1" spans="1:3">
      <c r="A1" t="s">
        <v>73</v>
      </c>
      <c r="C1" t="s">
        <v>74</v>
      </c>
    </row>
    <row r="2" spans="1:3">
      <c r="A2" t="s">
        <v>75</v>
      </c>
      <c r="C2" s="3">
        <v>1</v>
      </c>
    </row>
    <row r="3" spans="1:3">
      <c r="C3" s="3">
        <v>2</v>
      </c>
    </row>
    <row r="4" spans="1:3">
      <c r="C4" s="3">
        <v>3</v>
      </c>
    </row>
    <row r="5" spans="1:3">
      <c r="C5" s="3">
        <v>4</v>
      </c>
    </row>
    <row r="6" spans="1:3">
      <c r="C6" s="3">
        <v>5</v>
      </c>
    </row>
    <row r="7" spans="1:3">
      <c r="C7" s="3">
        <v>6</v>
      </c>
    </row>
    <row r="8" spans="1:3">
      <c r="C8" s="3">
        <v>7</v>
      </c>
    </row>
    <row r="9" spans="1:3">
      <c r="C9" s="3">
        <v>8</v>
      </c>
    </row>
    <row r="10" spans="1:3">
      <c r="C10" s="3">
        <v>9</v>
      </c>
    </row>
    <row r="11" spans="1:3">
      <c r="C11" s="3">
        <v>10</v>
      </c>
    </row>
    <row r="12" spans="1:3">
      <c r="C12" s="3" t="s">
        <v>76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D54B39C604B443B4F7BCF05D2107E8" ma:contentTypeVersion="6" ma:contentTypeDescription="Create a new document." ma:contentTypeScope="" ma:versionID="ad3637d7f8cb9c1c5cbc200a31412aa5">
  <xsd:schema xmlns:xsd="http://www.w3.org/2001/XMLSchema" xmlns:xs="http://www.w3.org/2001/XMLSchema" xmlns:p="http://schemas.microsoft.com/office/2006/metadata/properties" xmlns:ns2="a5b636a4-e914-4a7b-aedd-dbc9638d2a49" xmlns:ns3="105f32bb-53f0-478e-953d-d89a77faf182" targetNamespace="http://schemas.microsoft.com/office/2006/metadata/properties" ma:root="true" ma:fieldsID="1044127568881a2fa02a1078c517e548" ns2:_="" ns3:_="">
    <xsd:import namespace="a5b636a4-e914-4a7b-aedd-dbc9638d2a49"/>
    <xsd:import namespace="105f32bb-53f0-478e-953d-d89a77faf1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b636a4-e914-4a7b-aedd-dbc9638d2a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5f32bb-53f0-478e-953d-d89a77faf18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03CBEC-68A5-4E4C-AE55-8C546FDB655F}"/>
</file>

<file path=customXml/itemProps2.xml><?xml version="1.0" encoding="utf-8"?>
<ds:datastoreItem xmlns:ds="http://schemas.openxmlformats.org/officeDocument/2006/customXml" ds:itemID="{80C2E65B-FA11-4CA7-A461-EDFC2FFADC4A}"/>
</file>

<file path=customXml/itemProps3.xml><?xml version="1.0" encoding="utf-8"?>
<ds:datastoreItem xmlns:ds="http://schemas.openxmlformats.org/officeDocument/2006/customXml" ds:itemID="{83581E90-770E-4DCA-9C43-9D31FBEC63BE}"/>
</file>

<file path=docProps/app.xml><?xml version="1.0" encoding="utf-8"?>
<Properties xmlns="http://schemas.openxmlformats.org/officeDocument/2006/extended-properties" xmlns:vt="http://schemas.openxmlformats.org/officeDocument/2006/docPropsVTypes">
  <Application>Microsoft Excel Online</Application>
  <Manager/>
  <Company>Dudley College of Technology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Corns</dc:creator>
  <cp:keywords/>
  <dc:description/>
  <cp:lastModifiedBy>Rachael McCartney</cp:lastModifiedBy>
  <cp:revision/>
  <dcterms:created xsi:type="dcterms:W3CDTF">2025-08-04T09:15:54Z</dcterms:created>
  <dcterms:modified xsi:type="dcterms:W3CDTF">2025-09-17T15:30:02Z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0x01010000D54B39C604B443B4F7BCF05D2107E8</vt:lpwstr>
  </property>
</Properties>
</file>