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49" documentId="8_{12BC8A8E-529B-4256-898B-EBB994461DB9}" xr6:coauthVersionLast="47" xr6:coauthVersionMax="47" xr10:uidLastSave="{642A122A-9C47-4112-A247-12C5433162D9}"/>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 l="1"/>
  <c r="G71" i="1"/>
  <c r="G73" i="1" s="1"/>
  <c r="C7" i="1"/>
  <c r="C3" i="1"/>
  <c r="C61" i="1"/>
  <c r="D61" i="1"/>
  <c r="G42" i="1"/>
  <c r="G43" i="1"/>
  <c r="G44" i="1"/>
  <c r="G45" i="1"/>
  <c r="G46" i="1"/>
  <c r="G47" i="1"/>
  <c r="G48" i="1"/>
  <c r="G49" i="1"/>
  <c r="G50" i="1"/>
  <c r="G51" i="1"/>
  <c r="G52" i="1"/>
  <c r="G53" i="1"/>
  <c r="F42" i="1"/>
  <c r="F43" i="1"/>
  <c r="F44" i="1"/>
  <c r="F45" i="1"/>
  <c r="F46" i="1"/>
  <c r="F47" i="1"/>
  <c r="F48" i="1"/>
  <c r="F49" i="1"/>
  <c r="F50" i="1"/>
  <c r="F51" i="1"/>
  <c r="F52" i="1"/>
  <c r="F53" i="1"/>
  <c r="E42" i="1"/>
  <c r="E43" i="1"/>
  <c r="E44" i="1"/>
  <c r="E45" i="1"/>
  <c r="E46" i="1"/>
  <c r="E47" i="1"/>
  <c r="E48" i="1"/>
  <c r="E49" i="1"/>
  <c r="E50" i="1"/>
  <c r="E51" i="1"/>
  <c r="E52" i="1"/>
  <c r="E53" i="1"/>
  <c r="G23" i="1"/>
  <c r="G24" i="1"/>
  <c r="G25" i="1"/>
  <c r="G26" i="1"/>
  <c r="G27" i="1"/>
  <c r="G28" i="1"/>
  <c r="F23" i="1"/>
  <c r="F24" i="1"/>
  <c r="F25" i="1"/>
  <c r="F26" i="1"/>
  <c r="F27" i="1"/>
  <c r="F28" i="1"/>
  <c r="E23" i="1"/>
  <c r="E24" i="1"/>
  <c r="E25" i="1"/>
  <c r="E26" i="1"/>
  <c r="E27" i="1"/>
  <c r="E28" i="1"/>
  <c r="E13" i="1"/>
  <c r="F13" i="1"/>
  <c r="F56" i="1"/>
  <c r="G56" i="1"/>
  <c r="F57" i="1"/>
  <c r="G57" i="1"/>
  <c r="F58" i="1"/>
  <c r="G58" i="1"/>
  <c r="F59" i="1"/>
  <c r="G59" i="1"/>
  <c r="F60" i="1"/>
  <c r="G60" i="1"/>
  <c r="E57" i="1"/>
  <c r="E58" i="1"/>
  <c r="E59" i="1"/>
  <c r="E60" i="1"/>
  <c r="E56" i="1"/>
  <c r="F31" i="1"/>
  <c r="G31" i="1"/>
  <c r="F32" i="1"/>
  <c r="G32" i="1"/>
  <c r="F33" i="1"/>
  <c r="G33" i="1"/>
  <c r="F34" i="1"/>
  <c r="G34" i="1"/>
  <c r="F35" i="1"/>
  <c r="G35" i="1"/>
  <c r="F36" i="1"/>
  <c r="G36" i="1"/>
  <c r="F37" i="1"/>
  <c r="G37" i="1"/>
  <c r="F38" i="1"/>
  <c r="G38" i="1"/>
  <c r="F39" i="1"/>
  <c r="G39" i="1"/>
  <c r="F40" i="1"/>
  <c r="G40" i="1"/>
  <c r="F41" i="1"/>
  <c r="G41" i="1"/>
  <c r="F54" i="1"/>
  <c r="G54" i="1"/>
  <c r="E32" i="1"/>
  <c r="E33" i="1"/>
  <c r="E34" i="1"/>
  <c r="E35" i="1"/>
  <c r="E36" i="1"/>
  <c r="E37" i="1"/>
  <c r="E38" i="1"/>
  <c r="E39" i="1"/>
  <c r="E40" i="1"/>
  <c r="E41" i="1"/>
  <c r="E54" i="1"/>
  <c r="E31" i="1"/>
  <c r="G13" i="1"/>
  <c r="F14" i="1"/>
  <c r="G14" i="1"/>
  <c r="F15" i="1"/>
  <c r="G15" i="1"/>
  <c r="F16" i="1"/>
  <c r="G16" i="1"/>
  <c r="F17" i="1"/>
  <c r="G17" i="1"/>
  <c r="F18" i="1"/>
  <c r="G18" i="1"/>
  <c r="F19" i="1"/>
  <c r="G19" i="1"/>
  <c r="F20" i="1"/>
  <c r="G20" i="1"/>
  <c r="F21" i="1"/>
  <c r="G21" i="1"/>
  <c r="F22" i="1"/>
  <c r="G22" i="1"/>
  <c r="F29" i="1"/>
  <c r="G29" i="1"/>
  <c r="E14" i="1"/>
  <c r="E15" i="1"/>
  <c r="E16" i="1"/>
  <c r="E17" i="1"/>
  <c r="E18" i="1"/>
  <c r="E19" i="1"/>
  <c r="E20" i="1"/>
  <c r="E21" i="1"/>
  <c r="E22" i="1"/>
  <c r="E29" i="1"/>
  <c r="B61" i="1"/>
  <c r="G61" i="1" l="1"/>
  <c r="F61" i="1"/>
  <c r="E61" i="1"/>
  <c r="B62" i="1"/>
  <c r="G62" i="1"/>
  <c r="F62" i="1"/>
  <c r="F64" i="1" s="1"/>
  <c r="D62" i="1"/>
  <c r="C62" i="1"/>
  <c r="E62" i="1"/>
  <c r="E64" i="1" s="1"/>
</calcChain>
</file>

<file path=xl/sharedStrings.xml><?xml version="1.0" encoding="utf-8"?>
<sst xmlns="http://schemas.openxmlformats.org/spreadsheetml/2006/main" count="89" uniqueCount="85">
  <si>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</si>
  <si>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</si>
  <si>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</si>
  <si>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</si>
  <si>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</si>
  <si>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</si>
  <si>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</si>
  <si>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</si>
  <si>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</si>
  <si>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Metal Fabricator (ST0607) Version 1.3</t>
  </si>
  <si>
    <t xml:space="preserve">Employer and Apprentice Rating </t>
  </si>
  <si>
    <t>Assessor Verification</t>
  </si>
  <si>
    <t xml:space="preserve">Skills </t>
  </si>
  <si>
    <t>No Training Required</t>
  </si>
  <si>
    <t>Part Training required</t>
  </si>
  <si>
    <t>Full Training required</t>
  </si>
  <si>
    <t>S1: Work safely at all times, comply with health &amp; safety legislation, regulations and organisational requirements. </t>
  </si>
  <si>
    <t>S2: Comply with environmental legislation, regulations and organisational requirements. </t>
  </si>
  <si>
    <t>S3: Obtain, check and use the appropriate documentation (such as job instructions, drawings, quality control documentation). </t>
  </si>
  <si>
    <t>S4: Carry out relevant planning and preparation activities before commencing work activity. </t>
  </si>
  <si>
    <t>S5: Undertake the work activity using the correct processes, procedures and equipment. </t>
  </si>
  <si>
    <t>S6: Carry out the required checks (such as quality, compliance or testing) using the correct procedures, processes and/or equipment. </t>
  </si>
  <si>
    <t>S7: Deal promptly and effectively with problems within the limits of their responsibility using approved diagnostic methods and techniques and report those which cannot be resolved to the appropriate personnel. </t>
  </si>
  <si>
    <t>S8: Complete any required documentation using the defined recording systems at the appropriate stages of the work activity. </t>
  </si>
  <si>
    <t>S9: Restore the work area on completion of the activity and where applicable return any resources and consumables to the appropriate location. </t>
  </si>
  <si>
    <t>S10: Identify and follow correct Metal work instructions, specifications, drawing etc.</t>
  </si>
  <si>
    <r>
      <t>S11</t>
    </r>
    <r>
      <rPr>
        <sz val="11"/>
        <color rgb="FF000000"/>
        <rFont val="Aptos Narrow"/>
        <scheme val="minor"/>
      </rPr>
      <t>: Mark out using appropriate tools and techniques.</t>
    </r>
  </si>
  <si>
    <r>
      <t>S12</t>
    </r>
    <r>
      <rPr>
        <sz val="11"/>
        <color rgb="FF000000"/>
        <rFont val="Aptos Narrow"/>
        <scheme val="minor"/>
      </rPr>
      <t>: Cut and form Metal for the production or maintenance of fabricated products.</t>
    </r>
  </si>
  <si>
    <r>
      <t>S13</t>
    </r>
    <r>
      <rPr>
        <sz val="11"/>
        <color rgb="FF000000"/>
        <rFont val="Aptos Narrow"/>
        <scheme val="minor"/>
      </rPr>
      <t>: Produce and assemble Metal products to required specification and quality requirements.</t>
    </r>
  </si>
  <si>
    <r>
      <t>S14</t>
    </r>
    <r>
      <rPr>
        <sz val="11"/>
        <color rgb="FF000000"/>
        <rFont val="Aptos Narrow"/>
        <scheme val="minor"/>
      </rPr>
      <t>: Identify and follow correct joining instructions, specifications, drawing etc.</t>
    </r>
  </si>
  <si>
    <r>
      <t>S15</t>
    </r>
    <r>
      <rPr>
        <sz val="11"/>
        <color rgb="FF000000"/>
        <rFont val="Aptos Narrow"/>
        <scheme val="minor"/>
      </rPr>
      <t>: Carry out the relevant preparation before starting the joining fabrication activity.</t>
    </r>
  </si>
  <si>
    <r>
      <t>S16</t>
    </r>
    <r>
      <rPr>
        <sz val="11"/>
        <color rgb="FF000000"/>
        <rFont val="Aptos Narrow"/>
        <scheme val="minor"/>
      </rPr>
      <t>: Set up, check, adjust and use joining and related equipment.</t>
    </r>
  </si>
  <si>
    <r>
      <t>S17</t>
    </r>
    <r>
      <rPr>
        <sz val="11"/>
        <color rgb="FF000000"/>
        <rFont val="Aptos Narrow"/>
        <scheme val="minor"/>
      </rPr>
      <t>: Weld joints in accordance with approved welding procedures and quality requirements.</t>
    </r>
  </si>
  <si>
    <t>Knowledge</t>
  </si>
  <si>
    <r>
      <t>K1</t>
    </r>
    <r>
      <rPr>
        <sz val="11"/>
        <color rgb="FF000000"/>
        <rFont val="Aptos Narrow"/>
        <scheme val="minor"/>
      </rPr>
      <t>: The importance of complying with statutory, quality, organisational and health and safety regulations.</t>
    </r>
  </si>
  <si>
    <r>
      <t>K2</t>
    </r>
    <r>
      <rPr>
        <sz val="11"/>
        <color rgb="FF000000"/>
        <rFont val="Aptos Narrow"/>
        <scheme val="minor"/>
      </rPr>
      <t>: General engineering mathematical and scientific principles, methods, techniques, graphical expressions, symbols formulae and calculations.</t>
    </r>
  </si>
  <si>
    <r>
      <t>K3</t>
    </r>
    <r>
      <rPr>
        <sz val="11"/>
        <color rgb="FF000000"/>
        <rFont val="Aptos Narrow"/>
        <scheme val="minor"/>
      </rPr>
      <t>: The structure, properties and characteristics of common materials.</t>
    </r>
  </si>
  <si>
    <r>
      <t>K4</t>
    </r>
    <r>
      <rPr>
        <sz val="11"/>
        <color rgb="FF000000"/>
        <rFont val="Aptos Narrow"/>
        <scheme val="minor"/>
      </rPr>
      <t>: The typical problems that may arise within their normal work activities/environment.</t>
    </r>
  </si>
  <si>
    <r>
      <t>K5</t>
    </r>
    <r>
      <rPr>
        <sz val="11"/>
        <color rgb="FF000000"/>
        <rFont val="Aptos Narrow"/>
        <scheme val="minor"/>
      </rPr>
      <t>: Approved diagnostic methods and techniques used to help solve engineering problems.</t>
    </r>
  </si>
  <si>
    <r>
      <t>K6</t>
    </r>
    <r>
      <rPr>
        <sz val="11"/>
        <color rgb="FF000000"/>
        <rFont val="Aptos Narrow"/>
        <scheme val="minor"/>
      </rPr>
      <t>: The importance of only using current approved processes, procedures, documentation and the potential implications if they are not adhered to.</t>
    </r>
  </si>
  <si>
    <r>
      <t>K7</t>
    </r>
    <r>
      <rPr>
        <sz val="11"/>
        <color rgb="FF000000"/>
        <rFont val="Aptos Narrow"/>
        <scheme val="minor"/>
      </rPr>
      <t>: The different roles and functions in the organisation and how they interact.</t>
    </r>
  </si>
  <si>
    <r>
      <t>K8</t>
    </r>
    <r>
      <rPr>
        <sz val="11"/>
        <color rgb="FF000000"/>
        <rFont val="Aptos Narrow"/>
        <scheme val="minor"/>
      </rPr>
      <t>: Why it is important to continually review fabrication and general engineering processes and procedures.</t>
    </r>
  </si>
  <si>
    <r>
      <t>K9</t>
    </r>
    <r>
      <rPr>
        <sz val="11"/>
        <color rgb="FF000000"/>
        <rFont val="Aptos Narrow"/>
        <scheme val="minor"/>
      </rPr>
      <t>: The correct methods of moving and handling materials.</t>
    </r>
  </si>
  <si>
    <r>
      <t>K10</t>
    </r>
    <r>
      <rPr>
        <sz val="11"/>
        <color rgb="FF000000"/>
        <rFont val="Aptos Narrow"/>
        <scheme val="minor"/>
      </rPr>
      <t>: Processes for preparing materials to be marked out.</t>
    </r>
  </si>
  <si>
    <r>
      <t>K11</t>
    </r>
    <r>
      <rPr>
        <sz val="11"/>
        <color rgb="FF000000"/>
        <rFont val="Aptos Narrow"/>
        <scheme val="minor"/>
      </rPr>
      <t>: The tools and techniques available for cutting, shaping, assembling and finishing materials.</t>
    </r>
  </si>
  <si>
    <r>
      <t>K12</t>
    </r>
    <r>
      <rPr>
        <sz val="11"/>
        <color rgb="FF000000"/>
        <rFont val="Aptos Narrow"/>
        <scheme val="minor"/>
      </rPr>
      <t>: Allowances for cutting, notching, bending, rolling and forming materials.</t>
    </r>
  </si>
  <si>
    <r>
      <t>K13</t>
    </r>
    <r>
      <rPr>
        <sz val="11"/>
        <color rgb="FF000000"/>
        <rFont val="Aptos Narrow"/>
        <scheme val="minor"/>
      </rPr>
      <t>: Describe Pattern development processes, tooling and equipment.</t>
    </r>
  </si>
  <si>
    <r>
      <t>K14</t>
    </r>
    <r>
      <rPr>
        <sz val="11"/>
        <color rgb="FF000000"/>
        <rFont val="Aptos Narrow"/>
        <scheme val="minor"/>
      </rPr>
      <t>: Describe Cutting and forming techniques, tooling and equipment.</t>
    </r>
  </si>
  <si>
    <r>
      <t>K15</t>
    </r>
    <r>
      <rPr>
        <sz val="11"/>
        <color rgb="FF000000"/>
        <rFont val="Aptos Narrow"/>
        <scheme val="minor"/>
      </rPr>
      <t>: Describe Assembly and finishing processes, tooling and equipment.</t>
    </r>
  </si>
  <si>
    <r>
      <t>K16</t>
    </r>
    <r>
      <rPr>
        <sz val="11"/>
        <color rgb="FF000000"/>
        <rFont val="Aptos Narrow"/>
        <scheme val="minor"/>
      </rPr>
      <t>: Inspection techniques that can be applied to check shape and dimensional accuracy.</t>
    </r>
  </si>
  <si>
    <r>
      <t>K17</t>
    </r>
    <r>
      <rPr>
        <sz val="11"/>
        <color rgb="FF000000"/>
        <rFont val="Aptos Narrow"/>
        <scheme val="minor"/>
      </rPr>
      <t>: Factors influencing selection of forming process.</t>
    </r>
  </si>
  <si>
    <r>
      <t>K18</t>
    </r>
    <r>
      <rPr>
        <sz val="11"/>
        <color rgb="FF000000"/>
        <rFont val="Aptos Narrow"/>
        <scheme val="minor"/>
      </rPr>
      <t>: Principles, procedures and testing of different joining techniques (Mechanised or Manual).</t>
    </r>
  </si>
  <si>
    <r>
      <t>K19</t>
    </r>
    <r>
      <rPr>
        <sz val="11"/>
        <color rgb="FF000000"/>
        <rFont val="Aptos Narrow"/>
        <scheme val="minor"/>
      </rPr>
      <t>: Equipment associated with Manual or Mechanised joining techniques including maintaining equipment in a reliable and safe condition.</t>
    </r>
  </si>
  <si>
    <r>
      <t>K20</t>
    </r>
    <r>
      <rPr>
        <sz val="11"/>
        <color rgb="FF000000"/>
        <rFont val="Aptos Narrow"/>
        <scheme val="minor"/>
      </rPr>
      <t>: Consumables used in Manual or Mechanised joining.</t>
    </r>
  </si>
  <si>
    <r>
      <t>K21</t>
    </r>
    <r>
      <rPr>
        <sz val="11"/>
        <color rgb="FF000000"/>
        <rFont val="Aptos Narrow"/>
        <scheme val="minor"/>
      </rPr>
      <t>: Effects of heating and cooling metals.</t>
    </r>
  </si>
  <si>
    <r>
      <t>K22</t>
    </r>
    <r>
      <rPr>
        <sz val="11"/>
        <color rgb="FF000000"/>
        <rFont val="Aptos Narrow"/>
        <scheme val="minor"/>
      </rPr>
      <t>: Metallurgy associated with joining.</t>
    </r>
  </si>
  <si>
    <r>
      <t>K23</t>
    </r>
    <r>
      <rPr>
        <sz val="11"/>
        <color rgb="FF000000"/>
        <rFont val="Aptos Narrow"/>
        <scheme val="minor"/>
      </rPr>
      <t>: Different types of Welds and joints.</t>
    </r>
  </si>
  <si>
    <r>
      <t>K24</t>
    </r>
    <r>
      <rPr>
        <sz val="11"/>
        <color rgb="FF000000"/>
        <rFont val="Aptos Narrow"/>
        <scheme val="minor"/>
      </rPr>
      <t>: How to interpret relevant engineering data and documentation.</t>
    </r>
  </si>
  <si>
    <t>Behaviours</t>
  </si>
  <si>
    <r>
      <t>B1</t>
    </r>
    <r>
      <rPr>
        <sz val="11"/>
        <color rgb="FF000000"/>
        <rFont val="Aptos Narrow"/>
        <scheme val="minor"/>
      </rPr>
      <t>: Personal responsibility and resilience – Comply with the health and safety guidance and procedures, be disciplined and have a responsible approach to risk, work diligently regardless of how much they are being supervised, accept responsibility for managing time and workload and stay motivated and committed when facing challenges.</t>
    </r>
  </si>
  <si>
    <r>
      <t>B2</t>
    </r>
    <r>
      <rPr>
        <sz val="11"/>
        <color rgb="FF000000"/>
        <rFont val="Aptos Narrow"/>
        <scheme val="minor"/>
      </rPr>
      <t>: Work effectively in teams – Integrate with the team, support other people, consider implications of their own actions on other people and the business whilst working effectively to get the task completed.</t>
    </r>
  </si>
  <si>
    <r>
      <t>B3</t>
    </r>
    <r>
      <rPr>
        <sz val="11"/>
        <color rgb="FF000000"/>
        <rFont val="Aptos Narrow"/>
        <scheme val="minor"/>
      </rPr>
      <t>: Effective communication and interpersonal skills – An open and honest communicator, communicates clearly using appropriate methods, listen well to others and have a positive and respectful attitude.</t>
    </r>
  </si>
  <si>
    <r>
      <t>B4</t>
    </r>
    <r>
      <rPr>
        <sz val="11"/>
        <color rgb="FF000000"/>
        <rFont val="Aptos Narrow"/>
        <scheme val="minor"/>
      </rPr>
      <t>: Focus on quality and problem solving – Follow instructions and guidance, demonstrate attention to detail, follow a logical approach to problem solving and seek opportunities to improve quality, speed and efficiency.</t>
    </r>
  </si>
  <si>
    <r>
      <t>B5</t>
    </r>
    <r>
      <rPr>
        <sz val="11"/>
        <color rgb="FF000000"/>
        <rFont val="Aptos Narrow"/>
        <scheme val="minor"/>
      </rPr>
      <t>: Continuous personal development – Reflect on skills, knowledge and behaviours and seek opportunities to develop, adapt to different situations, environments or technologies and have a positive attitude to feedback and advice.</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</si>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</sst>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scheme val="minor"/>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1" fillId="0" borderId="0" xfId="0" applyFont="1"/>
    <xf numFmtId="0" fontId="3" fillId="0" borderId="1" xfId="0" applyFont="1" applyBorder="1" applyAlignment="1">
      <alignment wrapText="1"/>
    </xf>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1" fillId="5"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2" borderId="0" xfId="0" applyFont="1" applyFill="1" applyAlignment="1">
      <alignment wrapText="1"/>
    </xf>
    <xf numFmtId="0" fontId="1" fillId="0" borderId="0" xfId="0" applyFont="1" applyAlignment="1">
      <alignment horizontal="center" vertical="center"/>
    </xf>
    <xf numFmtId="0" fontId="6" fillId="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9" xfId="0" applyBorder="1" applyAlignment="1">
      <alignment horizontal="center" vertical="center"/>
    </xf>
    <xf numFmtId="0" fontId="0" fillId="4" borderId="6" xfId="0" applyFill="1" applyBorder="1" applyAlignment="1">
      <alignment horizontal="center" vertical="center"/>
    </xf>
    <xf numFmtId="44"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 fillId="2" borderId="6" xfId="0" applyFont="1" applyFill="1" applyBorder="1" applyAlignment="1">
      <alignment horizontal="right" wrapText="1"/>
    </xf>
    <xf numFmtId="0" fontId="1" fillId="2" borderId="6" xfId="0" quotePrefix="1" applyFont="1" applyFill="1" applyBorder="1" applyAlignment="1">
      <alignment wrapText="1"/>
    </xf>
    <xf numFmtId="0" fontId="2" fillId="0" borderId="6" xfId="0" applyFont="1" applyBorder="1" applyAlignment="1">
      <alignment vertical="center"/>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4" fillId="0" borderId="8" xfId="0" applyFont="1" applyBorder="1" applyAlignment="1">
      <alignment horizontal="center" vertical="center" wrapText="1"/>
    </xf>
    <xf numFmtId="0" fontId="3" fillId="0" borderId="0" xfId="0" applyFont="1" applyAlignment="1">
      <alignment horizontal="center" vertical="center"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7" xfId="0" applyFont="1" applyFill="1"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1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6" xfId="0"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5" fillId="2" borderId="22" xfId="0" applyFont="1" applyFill="1" applyBorder="1" applyAlignment="1">
      <alignment horizontal="left" vertical="top" wrapText="1"/>
    </xf>
    <xf numFmtId="0" fontId="0" fillId="0" borderId="21" xfId="0" applyBorder="1" applyAlignment="1">
      <alignment horizontal="center" vertic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9" xfId="0" applyBorder="1" applyAlignment="1">
      <alignment horizontal="center" vertical="center"/>
    </xf>
    <xf numFmtId="0" fontId="0" fillId="0" borderId="7"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1"/>
  <sheetViews>
    <sheetView tabSelected="1" workbookViewId="0">
      <selection activeCell="D71" sqref="D71"/>
    </sheetView>
  </sheetViews>
  <sheetFormatPr defaultColWidth="0" defaultRowHeight="15" zeroHeight="1"/>
  <cols>
    <col min="1" max="1" width="106.140625" customWidth="1"/>
    <col min="2" max="7" width="17.85546875" customWidth="1"/>
  </cols>
  <sheetData>
    <row r="1" spans="1:7">
      <c r="A1" s="10" t="s">
        <v>0</v>
      </c>
      <c r="B1" s="11"/>
      <c r="C1" s="12"/>
      <c r="D1" s="12"/>
      <c r="E1" s="11"/>
      <c r="F1" s="42" t="s">
        <v>1</v>
      </c>
      <c r="G1" s="42"/>
    </row>
    <row r="2" spans="1:7">
      <c r="A2" s="10" t="s">
        <v>2</v>
      </c>
      <c r="B2" s="11"/>
      <c r="C2" s="12"/>
      <c r="D2" s="12"/>
      <c r="E2" s="13"/>
      <c r="F2" s="42" t="s">
        <v>3</v>
      </c>
      <c r="G2" s="42"/>
    </row>
    <row r="3" spans="1:7">
      <c r="A3" s="10" t="s">
        <v>4</v>
      </c>
      <c r="B3" s="11"/>
      <c r="C3" s="12" t="str">
        <f>IF(OR(B3="", B3="less than 1", B3&lt;2), "", "Reduction required")</f>
        <v/>
      </c>
      <c r="D3" s="12"/>
      <c r="E3" s="12"/>
      <c r="F3" s="12"/>
      <c r="G3" s="12"/>
    </row>
    <row r="4" spans="1:7">
      <c r="A4" s="10" t="s">
        <v>5</v>
      </c>
      <c r="B4" s="11"/>
      <c r="C4" s="12"/>
      <c r="D4" s="12"/>
      <c r="E4" s="12"/>
      <c r="F4" s="12"/>
      <c r="G4" s="12"/>
    </row>
    <row r="5" spans="1:7">
      <c r="A5" s="10" t="s">
        <v>6</v>
      </c>
      <c r="B5" s="11"/>
      <c r="C5" s="12"/>
      <c r="D5" s="12"/>
      <c r="E5" s="12"/>
      <c r="F5" s="12"/>
      <c r="G5" s="12"/>
    </row>
    <row r="6" spans="1:7">
      <c r="A6" s="4"/>
      <c r="B6" s="12"/>
      <c r="C6" s="12"/>
      <c r="D6" s="12"/>
      <c r="E6" s="12"/>
      <c r="F6" s="12"/>
      <c r="G6" s="12"/>
    </row>
    <row r="7" spans="1:7">
      <c r="A7" s="14" t="s">
        <v>7</v>
      </c>
      <c r="B7" s="11"/>
      <c r="C7" s="15" t="str">
        <f>IF(B7="Yes","Reduction required","")</f>
        <v/>
      </c>
      <c r="D7" s="12"/>
      <c r="E7" s="12"/>
      <c r="F7" s="12"/>
      <c r="G7" s="12"/>
    </row>
    <row r="8" spans="1:7">
      <c r="B8" s="12"/>
      <c r="C8" s="12"/>
      <c r="D8" s="12"/>
      <c r="E8" s="12"/>
      <c r="F8" s="12"/>
      <c r="G8" s="12"/>
    </row>
    <row r="9" spans="1:7" ht="161.25" customHeight="1">
      <c r="A9" s="43" t="s">
        <v>8</v>
      </c>
      <c r="B9" s="44"/>
      <c r="C9" s="44"/>
      <c r="D9" s="44"/>
      <c r="E9" s="44"/>
      <c r="F9" s="44"/>
      <c r="G9" s="44"/>
    </row>
    <row r="10" spans="1:7"/>
    <row r="11" spans="1:7" ht="27" customHeight="1">
      <c r="A11" s="36" t="s">
        <v>9</v>
      </c>
      <c r="B11" s="60" t="s">
        <v>10</v>
      </c>
      <c r="C11" s="61"/>
      <c r="D11" s="62"/>
      <c r="E11" s="60" t="s">
        <v>11</v>
      </c>
      <c r="F11" s="61"/>
      <c r="G11" s="62"/>
    </row>
    <row r="12" spans="1:7" ht="29.25">
      <c r="A12" s="1" t="s">
        <v>12</v>
      </c>
      <c r="B12" s="16" t="s">
        <v>13</v>
      </c>
      <c r="C12" s="16" t="s">
        <v>14</v>
      </c>
      <c r="D12" s="16" t="s">
        <v>15</v>
      </c>
      <c r="E12" s="16" t="s">
        <v>13</v>
      </c>
      <c r="F12" s="16" t="s">
        <v>14</v>
      </c>
      <c r="G12" s="16" t="s">
        <v>15</v>
      </c>
    </row>
    <row r="13" spans="1:7">
      <c r="A13" s="17" t="s">
        <v>16</v>
      </c>
      <c r="B13" s="19"/>
      <c r="C13" s="19"/>
      <c r="D13" s="19"/>
      <c r="E13" s="20">
        <f>B13</f>
        <v>0</v>
      </c>
      <c r="F13" s="20">
        <f t="shared" ref="F13:F29" si="0">C13</f>
        <v>0</v>
      </c>
      <c r="G13" s="20">
        <f t="shared" ref="G13:G29" si="1">D13</f>
        <v>0</v>
      </c>
    </row>
    <row r="14" spans="1:7">
      <c r="A14" s="17" t="s">
        <v>17</v>
      </c>
      <c r="B14" s="19"/>
      <c r="C14" s="19"/>
      <c r="D14" s="19"/>
      <c r="E14" s="20">
        <f t="shared" ref="E14:E60" si="2">B14</f>
        <v>0</v>
      </c>
      <c r="F14" s="20">
        <f t="shared" si="0"/>
        <v>0</v>
      </c>
      <c r="G14" s="20">
        <f t="shared" si="1"/>
        <v>0</v>
      </c>
    </row>
    <row r="15" spans="1:7" ht="29.25">
      <c r="A15" s="17" t="s">
        <v>18</v>
      </c>
      <c r="B15" s="19"/>
      <c r="C15" s="19"/>
      <c r="D15" s="19"/>
      <c r="E15" s="20">
        <f t="shared" si="2"/>
        <v>0</v>
      </c>
      <c r="F15" s="20">
        <f t="shared" si="0"/>
        <v>0</v>
      </c>
      <c r="G15" s="20">
        <f t="shared" si="1"/>
        <v>0</v>
      </c>
    </row>
    <row r="16" spans="1:7">
      <c r="A16" s="17" t="s">
        <v>19</v>
      </c>
      <c r="B16" s="19"/>
      <c r="C16" s="19"/>
      <c r="D16" s="19"/>
      <c r="E16" s="20">
        <f t="shared" si="2"/>
        <v>0</v>
      </c>
      <c r="F16" s="20">
        <f t="shared" si="0"/>
        <v>0</v>
      </c>
      <c r="G16" s="20">
        <f t="shared" si="1"/>
        <v>0</v>
      </c>
    </row>
    <row r="17" spans="1:7">
      <c r="A17" s="17" t="s">
        <v>20</v>
      </c>
      <c r="B17" s="19"/>
      <c r="C17" s="19"/>
      <c r="D17" s="19"/>
      <c r="E17" s="20">
        <f t="shared" si="2"/>
        <v>0</v>
      </c>
      <c r="F17" s="20">
        <f t="shared" si="0"/>
        <v>0</v>
      </c>
      <c r="G17" s="20">
        <f t="shared" si="1"/>
        <v>0</v>
      </c>
    </row>
    <row r="18" spans="1:7" ht="29.25">
      <c r="A18" s="17" t="s">
        <v>21</v>
      </c>
      <c r="B18" s="19"/>
      <c r="C18" s="19"/>
      <c r="D18" s="19"/>
      <c r="E18" s="20">
        <f t="shared" si="2"/>
        <v>0</v>
      </c>
      <c r="F18" s="20">
        <f t="shared" si="0"/>
        <v>0</v>
      </c>
      <c r="G18" s="20">
        <f t="shared" si="1"/>
        <v>0</v>
      </c>
    </row>
    <row r="19" spans="1:7" ht="29.25">
      <c r="A19" s="17" t="s">
        <v>22</v>
      </c>
      <c r="B19" s="19"/>
      <c r="C19" s="19"/>
      <c r="D19" s="19"/>
      <c r="E19" s="20">
        <f t="shared" si="2"/>
        <v>0</v>
      </c>
      <c r="F19" s="20">
        <f t="shared" si="0"/>
        <v>0</v>
      </c>
      <c r="G19" s="20">
        <f t="shared" si="1"/>
        <v>0</v>
      </c>
    </row>
    <row r="20" spans="1:7">
      <c r="A20" s="17" t="s">
        <v>23</v>
      </c>
      <c r="B20" s="19"/>
      <c r="C20" s="19"/>
      <c r="D20" s="19"/>
      <c r="E20" s="20">
        <f t="shared" si="2"/>
        <v>0</v>
      </c>
      <c r="F20" s="20">
        <f t="shared" si="0"/>
        <v>0</v>
      </c>
      <c r="G20" s="20">
        <f t="shared" si="1"/>
        <v>0</v>
      </c>
    </row>
    <row r="21" spans="1:7" ht="29.25">
      <c r="A21" s="17" t="s">
        <v>24</v>
      </c>
      <c r="B21" s="19"/>
      <c r="C21" s="19"/>
      <c r="D21" s="19"/>
      <c r="E21" s="20">
        <f t="shared" si="2"/>
        <v>0</v>
      </c>
      <c r="F21" s="20">
        <f t="shared" si="0"/>
        <v>0</v>
      </c>
      <c r="G21" s="20">
        <f t="shared" si="1"/>
        <v>0</v>
      </c>
    </row>
    <row r="22" spans="1:7">
      <c r="A22" s="17" t="s">
        <v>25</v>
      </c>
      <c r="B22" s="19"/>
      <c r="C22" s="19"/>
      <c r="D22" s="19"/>
      <c r="E22" s="20">
        <f t="shared" si="2"/>
        <v>0</v>
      </c>
      <c r="F22" s="20">
        <f t="shared" si="0"/>
        <v>0</v>
      </c>
      <c r="G22" s="20">
        <f t="shared" si="1"/>
        <v>0</v>
      </c>
    </row>
    <row r="23" spans="1:7">
      <c r="A23" s="17" t="s">
        <v>26</v>
      </c>
      <c r="B23" s="19"/>
      <c r="C23" s="19"/>
      <c r="D23" s="19"/>
      <c r="E23" s="20">
        <f t="shared" si="2"/>
        <v>0</v>
      </c>
      <c r="F23" s="20">
        <f t="shared" si="0"/>
        <v>0</v>
      </c>
      <c r="G23" s="20">
        <f t="shared" si="1"/>
        <v>0</v>
      </c>
    </row>
    <row r="24" spans="1:7">
      <c r="A24" s="17" t="s">
        <v>27</v>
      </c>
      <c r="B24" s="19"/>
      <c r="C24" s="19"/>
      <c r="D24" s="19"/>
      <c r="E24" s="20">
        <f t="shared" si="2"/>
        <v>0</v>
      </c>
      <c r="F24" s="20">
        <f t="shared" si="0"/>
        <v>0</v>
      </c>
      <c r="G24" s="20">
        <f t="shared" si="1"/>
        <v>0</v>
      </c>
    </row>
    <row r="25" spans="1:7">
      <c r="A25" s="17" t="s">
        <v>28</v>
      </c>
      <c r="B25" s="19"/>
      <c r="C25" s="19"/>
      <c r="D25" s="19"/>
      <c r="E25" s="20">
        <f t="shared" si="2"/>
        <v>0</v>
      </c>
      <c r="F25" s="20">
        <f t="shared" si="0"/>
        <v>0</v>
      </c>
      <c r="G25" s="20">
        <f t="shared" si="1"/>
        <v>0</v>
      </c>
    </row>
    <row r="26" spans="1:7">
      <c r="A26" s="17" t="s">
        <v>29</v>
      </c>
      <c r="B26" s="19"/>
      <c r="C26" s="19"/>
      <c r="D26" s="19"/>
      <c r="E26" s="20">
        <f t="shared" si="2"/>
        <v>0</v>
      </c>
      <c r="F26" s="20">
        <f t="shared" si="0"/>
        <v>0</v>
      </c>
      <c r="G26" s="20">
        <f t="shared" si="1"/>
        <v>0</v>
      </c>
    </row>
    <row r="27" spans="1:7">
      <c r="A27" s="17" t="s">
        <v>30</v>
      </c>
      <c r="B27" s="19"/>
      <c r="C27" s="19"/>
      <c r="D27" s="19"/>
      <c r="E27" s="20">
        <f t="shared" si="2"/>
        <v>0</v>
      </c>
      <c r="F27" s="20">
        <f t="shared" si="0"/>
        <v>0</v>
      </c>
      <c r="G27" s="20">
        <f t="shared" si="1"/>
        <v>0</v>
      </c>
    </row>
    <row r="28" spans="1:7">
      <c r="A28" s="17" t="s">
        <v>31</v>
      </c>
      <c r="B28" s="19"/>
      <c r="C28" s="19"/>
      <c r="D28" s="19"/>
      <c r="E28" s="20">
        <f t="shared" si="2"/>
        <v>0</v>
      </c>
      <c r="F28" s="20">
        <f t="shared" si="0"/>
        <v>0</v>
      </c>
      <c r="G28" s="20">
        <f t="shared" si="1"/>
        <v>0</v>
      </c>
    </row>
    <row r="29" spans="1:7">
      <c r="A29" s="5" t="s">
        <v>32</v>
      </c>
      <c r="B29" s="19"/>
      <c r="C29" s="19"/>
      <c r="D29" s="19"/>
      <c r="E29" s="20">
        <f t="shared" si="2"/>
        <v>0</v>
      </c>
      <c r="F29" s="20">
        <f t="shared" si="0"/>
        <v>0</v>
      </c>
      <c r="G29" s="20">
        <f t="shared" si="1"/>
        <v>0</v>
      </c>
    </row>
    <row r="30" spans="1:7">
      <c r="A30" s="63" t="s">
        <v>33</v>
      </c>
      <c r="B30" s="63"/>
      <c r="C30" s="63"/>
      <c r="D30" s="63"/>
      <c r="E30" s="63"/>
      <c r="F30" s="63"/>
      <c r="G30" s="63"/>
    </row>
    <row r="31" spans="1:7">
      <c r="A31" s="17" t="s">
        <v>34</v>
      </c>
      <c r="B31" s="19"/>
      <c r="C31" s="19"/>
      <c r="D31" s="19"/>
      <c r="E31" s="20">
        <f t="shared" si="2"/>
        <v>0</v>
      </c>
      <c r="F31" s="20">
        <f t="shared" ref="F31:F54" si="3">C31</f>
        <v>0</v>
      </c>
      <c r="G31" s="20">
        <f t="shared" ref="G31:G54" si="4">D31</f>
        <v>0</v>
      </c>
    </row>
    <row r="32" spans="1:7" ht="29.25">
      <c r="A32" s="17" t="s">
        <v>35</v>
      </c>
      <c r="B32" s="19"/>
      <c r="C32" s="19"/>
      <c r="D32" s="19"/>
      <c r="E32" s="20">
        <f t="shared" si="2"/>
        <v>0</v>
      </c>
      <c r="F32" s="20">
        <f t="shared" si="3"/>
        <v>0</v>
      </c>
      <c r="G32" s="20">
        <f t="shared" si="4"/>
        <v>0</v>
      </c>
    </row>
    <row r="33" spans="1:7">
      <c r="A33" s="17" t="s">
        <v>36</v>
      </c>
      <c r="B33" s="19"/>
      <c r="C33" s="19"/>
      <c r="D33" s="19"/>
      <c r="E33" s="20">
        <f t="shared" si="2"/>
        <v>0</v>
      </c>
      <c r="F33" s="20">
        <f t="shared" si="3"/>
        <v>0</v>
      </c>
      <c r="G33" s="20">
        <f t="shared" si="4"/>
        <v>0</v>
      </c>
    </row>
    <row r="34" spans="1:7">
      <c r="A34" s="17" t="s">
        <v>37</v>
      </c>
      <c r="B34" s="19"/>
      <c r="C34" s="19"/>
      <c r="D34" s="19"/>
      <c r="E34" s="20">
        <f t="shared" si="2"/>
        <v>0</v>
      </c>
      <c r="F34" s="20">
        <f t="shared" si="3"/>
        <v>0</v>
      </c>
      <c r="G34" s="20">
        <f t="shared" si="4"/>
        <v>0</v>
      </c>
    </row>
    <row r="35" spans="1:7">
      <c r="A35" s="17" t="s">
        <v>38</v>
      </c>
      <c r="B35" s="19"/>
      <c r="C35" s="19"/>
      <c r="D35" s="19"/>
      <c r="E35" s="20">
        <f t="shared" si="2"/>
        <v>0</v>
      </c>
      <c r="F35" s="20">
        <f t="shared" si="3"/>
        <v>0</v>
      </c>
      <c r="G35" s="20">
        <f t="shared" si="4"/>
        <v>0</v>
      </c>
    </row>
    <row r="36" spans="1:7" ht="29.25">
      <c r="A36" s="17" t="s">
        <v>39</v>
      </c>
      <c r="B36" s="19"/>
      <c r="C36" s="19"/>
      <c r="D36" s="19"/>
      <c r="E36" s="20">
        <f t="shared" si="2"/>
        <v>0</v>
      </c>
      <c r="F36" s="20">
        <f t="shared" si="3"/>
        <v>0</v>
      </c>
      <c r="G36" s="20">
        <f t="shared" si="4"/>
        <v>0</v>
      </c>
    </row>
    <row r="37" spans="1:7">
      <c r="A37" s="17" t="s">
        <v>40</v>
      </c>
      <c r="B37" s="19"/>
      <c r="C37" s="19"/>
      <c r="D37" s="19"/>
      <c r="E37" s="20">
        <f t="shared" si="2"/>
        <v>0</v>
      </c>
      <c r="F37" s="20">
        <f t="shared" si="3"/>
        <v>0</v>
      </c>
      <c r="G37" s="20">
        <f t="shared" si="4"/>
        <v>0</v>
      </c>
    </row>
    <row r="38" spans="1:7">
      <c r="A38" s="17" t="s">
        <v>41</v>
      </c>
      <c r="B38" s="19"/>
      <c r="C38" s="19"/>
      <c r="D38" s="19"/>
      <c r="E38" s="20">
        <f t="shared" si="2"/>
        <v>0</v>
      </c>
      <c r="F38" s="20">
        <f t="shared" si="3"/>
        <v>0</v>
      </c>
      <c r="G38" s="20">
        <f t="shared" si="4"/>
        <v>0</v>
      </c>
    </row>
    <row r="39" spans="1:7">
      <c r="A39" s="17" t="s">
        <v>42</v>
      </c>
      <c r="B39" s="19"/>
      <c r="C39" s="19"/>
      <c r="D39" s="19"/>
      <c r="E39" s="20">
        <f t="shared" si="2"/>
        <v>0</v>
      </c>
      <c r="F39" s="20">
        <f t="shared" si="3"/>
        <v>0</v>
      </c>
      <c r="G39" s="20">
        <f t="shared" si="4"/>
        <v>0</v>
      </c>
    </row>
    <row r="40" spans="1:7">
      <c r="A40" s="17" t="s">
        <v>43</v>
      </c>
      <c r="B40" s="19"/>
      <c r="C40" s="19"/>
      <c r="D40" s="19"/>
      <c r="E40" s="20">
        <f t="shared" si="2"/>
        <v>0</v>
      </c>
      <c r="F40" s="20">
        <f t="shared" si="3"/>
        <v>0</v>
      </c>
      <c r="G40" s="20">
        <f t="shared" si="4"/>
        <v>0</v>
      </c>
    </row>
    <row r="41" spans="1:7">
      <c r="A41" s="17" t="s">
        <v>44</v>
      </c>
      <c r="B41" s="19"/>
      <c r="C41" s="19"/>
      <c r="D41" s="19"/>
      <c r="E41" s="20">
        <f t="shared" si="2"/>
        <v>0</v>
      </c>
      <c r="F41" s="20">
        <f t="shared" si="3"/>
        <v>0</v>
      </c>
      <c r="G41" s="20">
        <f t="shared" si="4"/>
        <v>0</v>
      </c>
    </row>
    <row r="42" spans="1:7">
      <c r="A42" s="17" t="s">
        <v>45</v>
      </c>
      <c r="B42" s="19"/>
      <c r="C42" s="19"/>
      <c r="D42" s="19"/>
      <c r="E42" s="20">
        <f t="shared" si="2"/>
        <v>0</v>
      </c>
      <c r="F42" s="20">
        <f t="shared" si="3"/>
        <v>0</v>
      </c>
      <c r="G42" s="20">
        <f t="shared" si="4"/>
        <v>0</v>
      </c>
    </row>
    <row r="43" spans="1:7">
      <c r="A43" s="17" t="s">
        <v>46</v>
      </c>
      <c r="B43" s="19"/>
      <c r="C43" s="19"/>
      <c r="D43" s="19"/>
      <c r="E43" s="20">
        <f t="shared" si="2"/>
        <v>0</v>
      </c>
      <c r="F43" s="20">
        <f t="shared" si="3"/>
        <v>0</v>
      </c>
      <c r="G43" s="20">
        <f t="shared" si="4"/>
        <v>0</v>
      </c>
    </row>
    <row r="44" spans="1:7">
      <c r="A44" s="17" t="s">
        <v>47</v>
      </c>
      <c r="B44" s="19"/>
      <c r="C44" s="19"/>
      <c r="D44" s="19"/>
      <c r="E44" s="20">
        <f t="shared" si="2"/>
        <v>0</v>
      </c>
      <c r="F44" s="20">
        <f t="shared" si="3"/>
        <v>0</v>
      </c>
      <c r="G44" s="20">
        <f t="shared" si="4"/>
        <v>0</v>
      </c>
    </row>
    <row r="45" spans="1:7">
      <c r="A45" s="17" t="s">
        <v>48</v>
      </c>
      <c r="B45" s="19"/>
      <c r="C45" s="19"/>
      <c r="D45" s="19"/>
      <c r="E45" s="20">
        <f t="shared" si="2"/>
        <v>0</v>
      </c>
      <c r="F45" s="20">
        <f t="shared" si="3"/>
        <v>0</v>
      </c>
      <c r="G45" s="20">
        <f t="shared" si="4"/>
        <v>0</v>
      </c>
    </row>
    <row r="46" spans="1:7">
      <c r="A46" s="17" t="s">
        <v>49</v>
      </c>
      <c r="B46" s="19"/>
      <c r="C46" s="19"/>
      <c r="D46" s="19"/>
      <c r="E46" s="20">
        <f t="shared" si="2"/>
        <v>0</v>
      </c>
      <c r="F46" s="20">
        <f t="shared" si="3"/>
        <v>0</v>
      </c>
      <c r="G46" s="20">
        <f t="shared" si="4"/>
        <v>0</v>
      </c>
    </row>
    <row r="47" spans="1:7">
      <c r="A47" s="17" t="s">
        <v>50</v>
      </c>
      <c r="B47" s="19"/>
      <c r="C47" s="19"/>
      <c r="D47" s="19"/>
      <c r="E47" s="20">
        <f t="shared" si="2"/>
        <v>0</v>
      </c>
      <c r="F47" s="20">
        <f t="shared" si="3"/>
        <v>0</v>
      </c>
      <c r="G47" s="20">
        <f t="shared" si="4"/>
        <v>0</v>
      </c>
    </row>
    <row r="48" spans="1:7">
      <c r="A48" s="17" t="s">
        <v>51</v>
      </c>
      <c r="B48" s="19"/>
      <c r="C48" s="19"/>
      <c r="D48" s="19"/>
      <c r="E48" s="20">
        <f t="shared" si="2"/>
        <v>0</v>
      </c>
      <c r="F48" s="20">
        <f t="shared" si="3"/>
        <v>0</v>
      </c>
      <c r="G48" s="20">
        <f t="shared" si="4"/>
        <v>0</v>
      </c>
    </row>
    <row r="49" spans="1:7" ht="29.25">
      <c r="A49" s="17" t="s">
        <v>52</v>
      </c>
      <c r="B49" s="19"/>
      <c r="C49" s="19"/>
      <c r="D49" s="19"/>
      <c r="E49" s="20">
        <f t="shared" si="2"/>
        <v>0</v>
      </c>
      <c r="F49" s="20">
        <f t="shared" si="3"/>
        <v>0</v>
      </c>
      <c r="G49" s="20">
        <f t="shared" si="4"/>
        <v>0</v>
      </c>
    </row>
    <row r="50" spans="1:7">
      <c r="A50" s="17" t="s">
        <v>53</v>
      </c>
      <c r="B50" s="19"/>
      <c r="C50" s="19"/>
      <c r="D50" s="19"/>
      <c r="E50" s="20">
        <f t="shared" si="2"/>
        <v>0</v>
      </c>
      <c r="F50" s="20">
        <f t="shared" si="3"/>
        <v>0</v>
      </c>
      <c r="G50" s="20">
        <f t="shared" si="4"/>
        <v>0</v>
      </c>
    </row>
    <row r="51" spans="1:7">
      <c r="A51" s="17" t="s">
        <v>54</v>
      </c>
      <c r="B51" s="19"/>
      <c r="C51" s="19"/>
      <c r="D51" s="19"/>
      <c r="E51" s="20">
        <f t="shared" si="2"/>
        <v>0</v>
      </c>
      <c r="F51" s="20">
        <f t="shared" si="3"/>
        <v>0</v>
      </c>
      <c r="G51" s="20">
        <f t="shared" si="4"/>
        <v>0</v>
      </c>
    </row>
    <row r="52" spans="1:7">
      <c r="A52" s="17" t="s">
        <v>55</v>
      </c>
      <c r="B52" s="19"/>
      <c r="C52" s="19"/>
      <c r="D52" s="19"/>
      <c r="E52" s="20">
        <f t="shared" si="2"/>
        <v>0</v>
      </c>
      <c r="F52" s="20">
        <f t="shared" si="3"/>
        <v>0</v>
      </c>
      <c r="G52" s="20">
        <f t="shared" si="4"/>
        <v>0</v>
      </c>
    </row>
    <row r="53" spans="1:7">
      <c r="A53" s="17" t="s">
        <v>56</v>
      </c>
      <c r="B53" s="19"/>
      <c r="C53" s="19"/>
      <c r="D53" s="19"/>
      <c r="E53" s="20">
        <f t="shared" si="2"/>
        <v>0</v>
      </c>
      <c r="F53" s="20">
        <f t="shared" si="3"/>
        <v>0</v>
      </c>
      <c r="G53" s="20">
        <f t="shared" si="4"/>
        <v>0</v>
      </c>
    </row>
    <row r="54" spans="1:7">
      <c r="A54" s="17" t="s">
        <v>57</v>
      </c>
      <c r="B54" s="19"/>
      <c r="C54" s="19"/>
      <c r="D54" s="19"/>
      <c r="E54" s="20">
        <f t="shared" si="2"/>
        <v>0</v>
      </c>
      <c r="F54" s="20">
        <f t="shared" si="3"/>
        <v>0</v>
      </c>
      <c r="G54" s="20">
        <f t="shared" si="4"/>
        <v>0</v>
      </c>
    </row>
    <row r="55" spans="1:7">
      <c r="A55" s="64" t="s">
        <v>58</v>
      </c>
      <c r="B55" s="65"/>
      <c r="C55" s="65"/>
      <c r="D55" s="65"/>
      <c r="E55" s="65"/>
      <c r="F55" s="65"/>
      <c r="G55" s="65"/>
    </row>
    <row r="56" spans="1:7" ht="43.5">
      <c r="A56" s="17" t="s">
        <v>59</v>
      </c>
      <c r="B56" s="19"/>
      <c r="C56" s="19"/>
      <c r="D56" s="19"/>
      <c r="E56" s="20">
        <f t="shared" si="2"/>
        <v>0</v>
      </c>
      <c r="F56" s="20">
        <f t="shared" ref="F56:F60" si="5">C56</f>
        <v>0</v>
      </c>
      <c r="G56" s="20">
        <f t="shared" ref="G56:G60" si="6">D56</f>
        <v>0</v>
      </c>
    </row>
    <row r="57" spans="1:7" ht="29.25">
      <c r="A57" s="17" t="s">
        <v>60</v>
      </c>
      <c r="B57" s="19"/>
      <c r="C57" s="19"/>
      <c r="D57" s="19"/>
      <c r="E57" s="20">
        <f t="shared" si="2"/>
        <v>0</v>
      </c>
      <c r="F57" s="20">
        <f t="shared" si="5"/>
        <v>0</v>
      </c>
      <c r="G57" s="20">
        <f t="shared" si="6"/>
        <v>0</v>
      </c>
    </row>
    <row r="58" spans="1:7" ht="29.25">
      <c r="A58" s="17" t="s">
        <v>61</v>
      </c>
      <c r="B58" s="19"/>
      <c r="C58" s="19"/>
      <c r="D58" s="19"/>
      <c r="E58" s="20">
        <f t="shared" si="2"/>
        <v>0</v>
      </c>
      <c r="F58" s="20">
        <f t="shared" si="5"/>
        <v>0</v>
      </c>
      <c r="G58" s="20">
        <f t="shared" si="6"/>
        <v>0</v>
      </c>
    </row>
    <row r="59" spans="1:7" ht="29.25">
      <c r="A59" s="17" t="s">
        <v>62</v>
      </c>
      <c r="B59" s="19"/>
      <c r="C59" s="19"/>
      <c r="D59" s="19"/>
      <c r="E59" s="20">
        <f t="shared" si="2"/>
        <v>0</v>
      </c>
      <c r="F59" s="20">
        <f t="shared" si="5"/>
        <v>0</v>
      </c>
      <c r="G59" s="20">
        <f t="shared" si="6"/>
        <v>0</v>
      </c>
    </row>
    <row r="60" spans="1:7" ht="29.25">
      <c r="A60" s="18" t="s">
        <v>63</v>
      </c>
      <c r="B60" s="21"/>
      <c r="C60" s="21"/>
      <c r="D60" s="21"/>
      <c r="E60" s="22">
        <f t="shared" si="2"/>
        <v>0</v>
      </c>
      <c r="F60" s="22">
        <f t="shared" si="5"/>
        <v>0</v>
      </c>
      <c r="G60" s="22">
        <f t="shared" si="6"/>
        <v>0</v>
      </c>
    </row>
    <row r="61" spans="1:7">
      <c r="A61" s="6" t="s">
        <v>64</v>
      </c>
      <c r="B61" s="6">
        <f>COUNTIF(B$13:B$29, "yes") + COUNTIF(B$31:B$54, "yes") + COUNTIF(B$56:B$60, "yes")</f>
        <v>0</v>
      </c>
      <c r="C61" s="6">
        <f t="shared" ref="C61:G61" si="7">COUNTIF(C$13:C$29, "yes") + COUNTIF(C$31:C$54, "yes") + COUNTIF(C$56:C$60, "yes")</f>
        <v>0</v>
      </c>
      <c r="D61" s="6">
        <f t="shared" si="7"/>
        <v>0</v>
      </c>
      <c r="E61" s="6">
        <f t="shared" si="7"/>
        <v>0</v>
      </c>
      <c r="F61" s="6">
        <f t="shared" si="7"/>
        <v>0</v>
      </c>
      <c r="G61" s="6">
        <f t="shared" si="7"/>
        <v>0</v>
      </c>
    </row>
    <row r="62" spans="1:7">
      <c r="A62" s="6" t="s">
        <v>65</v>
      </c>
      <c r="B62" s="7" t="e">
        <f>B61/($B$61+$C$61+$D$61)</f>
        <v>#DIV/0!</v>
      </c>
      <c r="C62" s="7" t="e">
        <f t="shared" ref="C62:G62" si="8">C61/($B$61+$C$61+$D$61)</f>
        <v>#DIV/0!</v>
      </c>
      <c r="D62" s="7" t="e">
        <f t="shared" si="8"/>
        <v>#DIV/0!</v>
      </c>
      <c r="E62" s="7" t="e">
        <f t="shared" si="8"/>
        <v>#DIV/0!</v>
      </c>
      <c r="F62" s="7" t="e">
        <f t="shared" si="8"/>
        <v>#DIV/0!</v>
      </c>
      <c r="G62" s="7" t="e">
        <f t="shared" si="8"/>
        <v>#DIV/0!</v>
      </c>
    </row>
    <row r="63" spans="1:7">
      <c r="B63" s="2"/>
      <c r="C63" s="2"/>
      <c r="D63" s="2"/>
      <c r="E63" s="2"/>
      <c r="F63" s="2"/>
      <c r="G63" s="2"/>
    </row>
    <row r="64" spans="1:7">
      <c r="A64" s="34" t="s">
        <v>66</v>
      </c>
      <c r="B64" s="8"/>
      <c r="C64" s="8"/>
      <c r="D64" s="8"/>
      <c r="E64" s="35" t="e">
        <f>IF(E62&gt;=10%, "Reduction required", "No reduction required")</f>
        <v>#DIV/0!</v>
      </c>
      <c r="F64" s="35" t="e">
        <f>IF(F62&gt;=20%, "Reduction required", "No reduction required")</f>
        <v>#DIV/0!</v>
      </c>
      <c r="G64" s="9"/>
    </row>
    <row r="65" spans="1:7">
      <c r="A65" s="2"/>
    </row>
    <row r="66" spans="1:7" ht="17.25" customHeight="1">
      <c r="A66" s="45" t="s">
        <v>67</v>
      </c>
      <c r="B66" s="47" t="s">
        <v>68</v>
      </c>
      <c r="C66" s="48"/>
      <c r="D66" s="48"/>
      <c r="E66" s="48"/>
      <c r="F66" s="48"/>
      <c r="G66" s="49"/>
    </row>
    <row r="67" spans="1:7">
      <c r="A67" s="46"/>
      <c r="B67" s="50" t="s">
        <v>69</v>
      </c>
      <c r="C67" s="51"/>
      <c r="D67" s="51"/>
      <c r="E67" s="51"/>
      <c r="F67" s="51"/>
      <c r="G67" s="52"/>
    </row>
    <row r="68" spans="1:7">
      <c r="A68" s="56"/>
      <c r="B68" s="53"/>
      <c r="C68" s="54"/>
      <c r="D68" s="54"/>
      <c r="E68" s="54"/>
      <c r="F68" s="54"/>
      <c r="G68" s="55"/>
    </row>
    <row r="69" spans="1:7">
      <c r="A69" s="57"/>
      <c r="B69" s="23"/>
      <c r="C69" s="12"/>
      <c r="D69" s="12"/>
      <c r="E69" s="12"/>
      <c r="F69" s="12"/>
      <c r="G69" s="24"/>
    </row>
    <row r="70" spans="1:7">
      <c r="A70" s="58"/>
      <c r="B70" s="59" t="s">
        <v>70</v>
      </c>
      <c r="C70" s="59"/>
      <c r="D70" s="25">
        <f>ROUNDUP(42*4.3,0)</f>
        <v>181</v>
      </c>
      <c r="E70" s="12"/>
      <c r="F70" s="25" t="s">
        <v>71</v>
      </c>
      <c r="G70" s="26">
        <v>27000</v>
      </c>
    </row>
    <row r="71" spans="1:7" ht="15" customHeight="1">
      <c r="A71" s="66" t="s">
        <v>72</v>
      </c>
      <c r="B71" s="59" t="s">
        <v>73</v>
      </c>
      <c r="C71" s="59"/>
      <c r="D71" s="25">
        <v>905</v>
      </c>
      <c r="E71" s="12"/>
      <c r="F71" s="25" t="s">
        <v>74</v>
      </c>
      <c r="G71" s="26">
        <f>ROUNDDOWN((G70-(G70*50%))*(D73/D71),0)</f>
        <v>0</v>
      </c>
    </row>
    <row r="72" spans="1:7">
      <c r="A72" s="46"/>
      <c r="B72" s="67" t="s">
        <v>75</v>
      </c>
      <c r="C72" s="67"/>
      <c r="D72" s="27"/>
      <c r="E72" s="12"/>
      <c r="F72" s="12"/>
      <c r="G72" s="28"/>
    </row>
    <row r="73" spans="1:7">
      <c r="A73" s="68"/>
      <c r="B73" s="71" t="s">
        <v>76</v>
      </c>
      <c r="C73" s="72"/>
      <c r="D73" s="30"/>
      <c r="E73" s="12"/>
      <c r="F73" s="29" t="s">
        <v>77</v>
      </c>
      <c r="G73" s="26">
        <f>G70-G71</f>
        <v>27000</v>
      </c>
    </row>
    <row r="74" spans="1:7">
      <c r="A74" s="69"/>
      <c r="B74" s="12"/>
      <c r="C74" s="12"/>
      <c r="D74" s="12"/>
      <c r="E74" s="12"/>
      <c r="F74" s="12"/>
      <c r="G74" s="31"/>
    </row>
    <row r="75" spans="1:7">
      <c r="A75" s="70"/>
      <c r="B75" s="32"/>
      <c r="C75" s="32"/>
      <c r="D75" s="32"/>
      <c r="E75" s="32"/>
      <c r="F75" s="32"/>
      <c r="G75" s="33"/>
    </row>
    <row r="76" spans="1:7">
      <c r="B76" s="12"/>
      <c r="C76" s="12"/>
      <c r="D76" s="12"/>
      <c r="E76" s="12"/>
      <c r="F76" s="12"/>
      <c r="G76" s="12"/>
    </row>
    <row r="77" spans="1:7">
      <c r="B77" s="37" t="s">
        <v>78</v>
      </c>
      <c r="C77" s="38"/>
      <c r="D77" s="38"/>
      <c r="E77" s="38"/>
      <c r="F77" s="37" t="s">
        <v>79</v>
      </c>
      <c r="G77" s="38"/>
    </row>
    <row r="78" spans="1:7">
      <c r="A78" s="4"/>
      <c r="B78" s="37"/>
      <c r="C78" s="38"/>
      <c r="D78" s="38"/>
      <c r="E78" s="38"/>
      <c r="F78" s="37"/>
      <c r="G78" s="38"/>
    </row>
    <row r="79" spans="1:7">
      <c r="A79" s="4"/>
      <c r="B79" s="37" t="s">
        <v>80</v>
      </c>
      <c r="C79" s="39"/>
      <c r="D79" s="39"/>
      <c r="E79" s="39"/>
      <c r="F79" s="37" t="s">
        <v>79</v>
      </c>
      <c r="G79" s="40"/>
    </row>
    <row r="80" spans="1:7">
      <c r="A80" s="4"/>
      <c r="B80" s="37"/>
      <c r="C80" s="39"/>
      <c r="D80" s="39"/>
      <c r="E80" s="39"/>
      <c r="F80" s="37"/>
      <c r="G80" s="41"/>
    </row>
    <row r="81"/>
  </sheetData>
  <mergeCells count="25">
    <mergeCell ref="A71:A72"/>
    <mergeCell ref="B71:C71"/>
    <mergeCell ref="B72:C72"/>
    <mergeCell ref="A73:A75"/>
    <mergeCell ref="B73:C73"/>
    <mergeCell ref="F1:G1"/>
    <mergeCell ref="F2:G2"/>
    <mergeCell ref="A9:G9"/>
    <mergeCell ref="A66:A67"/>
    <mergeCell ref="B66:G66"/>
    <mergeCell ref="B67:G68"/>
    <mergeCell ref="A68:A70"/>
    <mergeCell ref="B70:C70"/>
    <mergeCell ref="B11:D11"/>
    <mergeCell ref="E11:G11"/>
    <mergeCell ref="A30:G30"/>
    <mergeCell ref="A55:G55"/>
    <mergeCell ref="B77:B78"/>
    <mergeCell ref="C77:E78"/>
    <mergeCell ref="F77:F78"/>
    <mergeCell ref="G77:G78"/>
    <mergeCell ref="B79:B80"/>
    <mergeCell ref="C79:E80"/>
    <mergeCell ref="F79:F80"/>
    <mergeCell ref="G79:G80"/>
  </mergeCells>
  <dataValidations count="1">
    <dataValidation allowBlank="1" showInputMessage="1" showErrorMessage="1" sqref="E13:G29 E31:G54 E56:G60 B61:G6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B31:D54 B13:D29 B56:D60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81</v>
      </c>
      <c r="C1" t="s">
        <v>82</v>
      </c>
    </row>
    <row r="2" spans="1:3">
      <c r="A2" t="s">
        <v>83</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