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3"/>
  <workbookPr/>
  <mc:AlternateContent xmlns:mc="http://schemas.openxmlformats.org/markup-compatibility/2006">
    <mc:Choice Requires="x15">
      <x15ac:absPath xmlns:x15ac="http://schemas.microsoft.com/office/spreadsheetml/2010/11/ac" url="G:\Apprenticeship Management\Apprenticeship Info 23-24\Skills Scans 25.26\"/>
    </mc:Choice>
  </mc:AlternateContent>
  <xr:revisionPtr revIDLastSave="31" documentId="8_{2B0938BF-35DB-4CDF-933A-17C8C60459B8}" xr6:coauthVersionLast="47" xr6:coauthVersionMax="47" xr10:uidLastSave="{5D6AC585-DB96-419E-B591-A3D6BC9B14B3}"/>
  <bookViews>
    <workbookView xWindow="-120" yWindow="-120" windowWidth="29040" windowHeight="15720" xr2:uid="{BA213915-FA79-41AF-BE8A-E342D5F3A71D}"/>
  </bookViews>
  <sheets>
    <sheet name="Skills Scan" sheetId="1" r:id="rId1"/>
    <sheet name="Data Look Up"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8" i="1" l="1"/>
  <c r="G79" i="1"/>
  <c r="G81" i="1" s="1"/>
  <c r="C7" i="1"/>
  <c r="C3" i="1"/>
  <c r="E52" i="1"/>
  <c r="F52" i="1"/>
  <c r="G52" i="1"/>
  <c r="E53" i="1"/>
  <c r="F53" i="1"/>
  <c r="G53" i="1"/>
  <c r="E54" i="1"/>
  <c r="F54" i="1"/>
  <c r="G54" i="1"/>
  <c r="E55" i="1"/>
  <c r="F55" i="1"/>
  <c r="G55" i="1"/>
  <c r="E56" i="1"/>
  <c r="F56" i="1"/>
  <c r="G56" i="1"/>
  <c r="E57" i="1"/>
  <c r="F57" i="1"/>
  <c r="G57" i="1"/>
  <c r="E58" i="1"/>
  <c r="F58" i="1"/>
  <c r="G58" i="1"/>
  <c r="E59" i="1"/>
  <c r="F59" i="1"/>
  <c r="G59" i="1"/>
  <c r="E60" i="1"/>
  <c r="F60" i="1"/>
  <c r="G60" i="1"/>
  <c r="E61" i="1"/>
  <c r="F61" i="1"/>
  <c r="G61" i="1"/>
  <c r="E26" i="1"/>
  <c r="F26" i="1"/>
  <c r="G26" i="1"/>
  <c r="E27" i="1"/>
  <c r="F27" i="1"/>
  <c r="G27" i="1"/>
  <c r="E28" i="1"/>
  <c r="F28" i="1"/>
  <c r="G28" i="1"/>
  <c r="E29" i="1"/>
  <c r="F29" i="1"/>
  <c r="G29" i="1"/>
  <c r="E30" i="1"/>
  <c r="F30" i="1"/>
  <c r="G30" i="1"/>
  <c r="E31" i="1"/>
  <c r="F31" i="1"/>
  <c r="G31" i="1"/>
  <c r="E32" i="1"/>
  <c r="F32" i="1"/>
  <c r="G32" i="1"/>
  <c r="E33" i="1"/>
  <c r="F33" i="1"/>
  <c r="G33" i="1"/>
  <c r="E34" i="1"/>
  <c r="F34" i="1"/>
  <c r="G34" i="1"/>
  <c r="E35" i="1"/>
  <c r="F35" i="1"/>
  <c r="G35" i="1"/>
  <c r="E36" i="1"/>
  <c r="F36" i="1"/>
  <c r="G36" i="1"/>
  <c r="E37" i="1"/>
  <c r="F37" i="1"/>
  <c r="G37" i="1"/>
  <c r="E23" i="1"/>
  <c r="F23" i="1"/>
  <c r="G23" i="1"/>
  <c r="E24" i="1"/>
  <c r="F24" i="1"/>
  <c r="G24" i="1"/>
  <c r="E25" i="1"/>
  <c r="F25" i="1"/>
  <c r="G25" i="1"/>
  <c r="G50" i="1"/>
  <c r="G51" i="1"/>
  <c r="F50" i="1"/>
  <c r="F51" i="1"/>
  <c r="E50" i="1"/>
  <c r="E51" i="1"/>
  <c r="F13" i="1"/>
  <c r="E13" i="1"/>
  <c r="F63" i="1"/>
  <c r="G63" i="1"/>
  <c r="F64" i="1"/>
  <c r="G64" i="1"/>
  <c r="F65" i="1"/>
  <c r="G65" i="1"/>
  <c r="F66" i="1"/>
  <c r="G66" i="1"/>
  <c r="F67" i="1"/>
  <c r="G67" i="1"/>
  <c r="F68" i="1"/>
  <c r="G68" i="1"/>
  <c r="E64" i="1"/>
  <c r="E65" i="1"/>
  <c r="E66" i="1"/>
  <c r="E67" i="1"/>
  <c r="E68" i="1"/>
  <c r="E63" i="1"/>
  <c r="F39" i="1"/>
  <c r="G39" i="1"/>
  <c r="F40" i="1"/>
  <c r="G40" i="1"/>
  <c r="F41" i="1"/>
  <c r="G41" i="1"/>
  <c r="F42" i="1"/>
  <c r="G42" i="1"/>
  <c r="F43" i="1"/>
  <c r="G43" i="1"/>
  <c r="F44" i="1"/>
  <c r="G44" i="1"/>
  <c r="F45" i="1"/>
  <c r="G45" i="1"/>
  <c r="F46" i="1"/>
  <c r="G46" i="1"/>
  <c r="F47" i="1"/>
  <c r="G47" i="1"/>
  <c r="F48" i="1"/>
  <c r="G48" i="1"/>
  <c r="F49" i="1"/>
  <c r="G49" i="1"/>
  <c r="E40" i="1"/>
  <c r="E41" i="1"/>
  <c r="E42" i="1"/>
  <c r="E43" i="1"/>
  <c r="E44" i="1"/>
  <c r="E45" i="1"/>
  <c r="E46" i="1"/>
  <c r="E47" i="1"/>
  <c r="E48" i="1"/>
  <c r="E49" i="1"/>
  <c r="E39" i="1"/>
  <c r="G13" i="1"/>
  <c r="F14" i="1"/>
  <c r="G14" i="1"/>
  <c r="F15" i="1"/>
  <c r="G15" i="1"/>
  <c r="F16" i="1"/>
  <c r="G16" i="1"/>
  <c r="F17" i="1"/>
  <c r="G17" i="1"/>
  <c r="F18" i="1"/>
  <c r="G18" i="1"/>
  <c r="F19" i="1"/>
  <c r="G19" i="1"/>
  <c r="F20" i="1"/>
  <c r="G20" i="1"/>
  <c r="F21" i="1"/>
  <c r="G21" i="1"/>
  <c r="F22" i="1"/>
  <c r="G22" i="1"/>
  <c r="E14" i="1"/>
  <c r="E15" i="1"/>
  <c r="E16" i="1"/>
  <c r="E17" i="1"/>
  <c r="E18" i="1"/>
  <c r="E19" i="1"/>
  <c r="E20" i="1"/>
  <c r="E21" i="1"/>
  <c r="E22" i="1"/>
  <c r="C69" i="1"/>
  <c r="D69" i="1"/>
  <c r="B69" i="1"/>
  <c r="E69" i="1" l="1"/>
  <c r="E70" i="1" s="1"/>
  <c r="E72" i="1" s="1"/>
  <c r="G69" i="1"/>
  <c r="G70" i="1" s="1"/>
  <c r="F69" i="1"/>
  <c r="F70" i="1" s="1"/>
  <c r="F72" i="1" s="1"/>
  <c r="B70" i="1"/>
  <c r="D70" i="1"/>
  <c r="C70" i="1"/>
</calcChain>
</file>

<file path=xl/sharedStrings.xml><?xml version="1.0" encoding="utf-8"?>
<sst xmlns="http://schemas.openxmlformats.org/spreadsheetml/2006/main" count="97" uniqueCount="93">
  <si>
    <t>Apprentice name</t>
  </si>
  <si>
    <t>Employer &amp; Apprentice to complete</t>
  </si>
  <si>
    <t>Job title:</t>
  </si>
  <si>
    <t>Assessor to complete</t>
  </si>
  <si>
    <t>Length of service in current role (in years)</t>
  </si>
  <si>
    <t xml:space="preserve">Employer name completing with apprentice </t>
  </si>
  <si>
    <t>Company Name</t>
  </si>
  <si>
    <t>Does the apprentice have prior learning or qualifications that are linked to any of the knowledge, skills and behaviours in the Apprenticeship Standard</t>
  </si>
  <si>
    <r>
      <t xml:space="preserve">To support the successful completion of an apprenticeship, a skills scan must be carried out prior to enrolment jointly by the apprentice and their employer. This process is essential for identifying the apprentice’s current level of competence across the required skills, knowledge, and behaviours outlined in the apprenticeship standard. Transparency in completing the skills scan is crucial, as it helps to accurately determine the apprentice’s starting point and ensures that any gaps in competence are clearly identified. This enables the development of a tailored learning plan that supports meaningful progress throughout the apprenticeship journey.
Against each criteria insert "yes" in the relevant column if Knowledge, Skills and Behaviours require training to meet the standard requirements. This must be assessed at the appropriate level for the level of the apprenticeship standard (e.g. if an apprentice is competent on previous Level 3 and now enrolling to Level 4, then further training will be required to be competent at the new level. You must only insert Yes into one box per criteria.
Upon completion and return from the Employer &amp; Apprentice, scores and comments will be reviewed by the Assessor against the training plan.
</t>
    </r>
    <r>
      <rPr>
        <b/>
        <sz val="11"/>
        <color rgb="FF000000"/>
        <rFont val="Aptos Narrow"/>
        <scheme val="minor"/>
      </rPr>
      <t>Disclaimer</t>
    </r>
    <r>
      <rPr>
        <sz val="11"/>
        <color rgb="FF000000"/>
        <rFont val="Aptos Narrow"/>
        <scheme val="minor"/>
      </rPr>
      <t>: The apprentice must be employed in a job role that enables them to achieve all the knowledge, skills, and behaviours set out in the apprenticeship standard. Without this alignment, the apprentice will not be able to successfully meet the requirements of the programme.</t>
    </r>
  </si>
  <si>
    <t>Machining Technician Level 3 (ST1305) Version 1.5</t>
  </si>
  <si>
    <t xml:space="preserve">Employer and Apprentice Rating </t>
  </si>
  <si>
    <t>Assessor Verification</t>
  </si>
  <si>
    <t xml:space="preserve">Skills </t>
  </si>
  <si>
    <t>No Training Required</t>
  </si>
  <si>
    <t>Part Training required</t>
  </si>
  <si>
    <t>Full Training required</t>
  </si>
  <si>
    <t>S1: Comply with statutory health and safety regulations and procedures.</t>
  </si>
  <si>
    <t>S2: Comply with environmental, ethical and sustainability regulations and procedures: safe disposal of waste, re-cycling or re-use of materials and efficient use of resources.</t>
  </si>
  <si>
    <t>S3: Prepare and set up conventional or CNC machines.</t>
  </si>
  <si>
    <t>S4: Operate and adjust conventional or CNC machines.</t>
  </si>
  <si>
    <t>S5: Apply risk assessment and hazard identification processes and procedures in the work area.</t>
  </si>
  <si>
    <t>S6: Monitor, obtain and check stock and supplies, and complete stock returns.</t>
  </si>
  <si>
    <t>S7: Record information - paper based or electronic. For example, energy usage, job sheets, risk assessments, equipment service records, test results, handover documents and manufacturers' documentation, asset management records, work sheets, checklists, waste environmental records and any legal reporting requirements.</t>
  </si>
  <si>
    <t>S8: Read and interpret information. For example, data and documentation used to produce machined components.</t>
  </si>
  <si>
    <t>S9: Apply engineering, mathematical and scientific principles.</t>
  </si>
  <si>
    <t>S10: Plan and organise own work and resources.</t>
  </si>
  <si>
    <t>S11: Follow and apply inspection, quality assurance procedures and processes.</t>
  </si>
  <si>
    <t>S12: Select machining process.</t>
  </si>
  <si>
    <t>S13: Select and setup tooling and work holding devices.</t>
  </si>
  <si>
    <t>S14: Set and adjust machine operating parameters. For example, setting feeds and speeds for roughing and finishing operations, loading, proving and validating programs when using a CNC machine tool.</t>
  </si>
  <si>
    <t>S15: Apply machining operations and techniques to produce complex components with features. For example, parallel; stepped; angular diameters and faces; grooves; slots; recesses and undercuts; radii and chamfers; internal and external forms and profiles; reamed; bored; drilled and electro eroded holes; internal and external screw threads.</t>
  </si>
  <si>
    <t>S16: Measure and check components.</t>
  </si>
  <si>
    <t>S17: Select and check condition of tools and equipment. Identify issues, resolve and take action as needed.</t>
  </si>
  <si>
    <t>S18: Identify and action issues in the manufacturing process.</t>
  </si>
  <si>
    <t>S19: Apply fault-finding and diagnostic testing procedures to identify faults. Diagnose and resolve issues. Escalate issues.</t>
  </si>
  <si>
    <t>S20: Maintain the work area and return any resources and consumables.</t>
  </si>
  <si>
    <t>S21: Communicate with others verbally. For example, colleagues and stakeholders.</t>
  </si>
  <si>
    <t>S22: Follow machine shut down, safe isolation, handover, start up or warm up procedures. Escalate issues.</t>
  </si>
  <si>
    <t>S23: Apply continuous improvement techniques. Devise suggestions for improvement.</t>
  </si>
  <si>
    <t>S24: Apply ethical principles.</t>
  </si>
  <si>
    <t>S25: Apply team working principles.</t>
  </si>
  <si>
    <t>Knowledge</t>
  </si>
  <si>
    <t>K1: Awareness of health and safety regulations, relevance to the occupation and the Machinist's responsibilities. Health and Safety at Work Act; Control of Substances Hazardous to Health (COSHH); Working in Confined Spaces; Lone Working; Provision of Work Equipment Regulations (PUWER); Electrical Safety and Compliance; Noise Regulation; Slips Trips and Falls; Display Screen Equipment; The Reporting of Injuries, Disease and Dangerous Occurrences Regulations (RIDDOR), Manual Handling, Personal Protective Equipment (PPE), risk assessments and method statements and the implications of not adhering to guidelines and procedures.</t>
  </si>
  <si>
    <t>K2: Awareness of hazardous waste regulations; Recyclable materials and waste disposal procedures and the implications of not complying with regulations and procedures.</t>
  </si>
  <si>
    <t>K3: Awareness of environment and sustainability regulations, relevance to the occupation and the Machining Technician's responsibilities. Environmental Protection Act; Sustainability; Waste Electrical and Electronic Equipment Directive (WEEE); Energy monitoring; Data logging to optimise energy performance; The Climate Change Agreements; Carbon Reduction Commitment (CRC).</t>
  </si>
  <si>
    <t>K4: Engineering representations, drawings, graphical information and specifications.</t>
  </si>
  <si>
    <t>K5: Engineering mathematical and scientific principles: calculations, conversions.</t>
  </si>
  <si>
    <t>K6: Planning techniques, time management, workflow, work scheduling, work plans, documents and work categorisation systems.</t>
  </si>
  <si>
    <t>K7: Engineering materials and their structure, properties and characteristics; impact on use, how and why engineering materials can fail.</t>
  </si>
  <si>
    <t>K8: Awareness of engineering standards and regulations: British Standards (BS); International Organisation for Standardisation standards (ISO); European Norm (EN); Standard Operating Procedures (SOP).</t>
  </si>
  <si>
    <t>K9: Tooling and work-holding devices: purpose and operation of devices for carrying out complex machining tasks.</t>
  </si>
  <si>
    <t>K10: Engineering machining processes, tools and equipment: Milling; Turning; Grinding; Electro Discharge Machine (EDM); Gear Cutting.</t>
  </si>
  <si>
    <t>K11: Machining operations and techniques to produce complex components.</t>
  </si>
  <si>
    <t>K12: Quality assurance: principles, practices and record keeping.</t>
  </si>
  <si>
    <t>K13: Fault finding, diagnostic methods and techniques for identifying engineering and manufacturing problems. Escalation techniques.</t>
  </si>
  <si>
    <t>K14: Use and application of measurement, calibration and testing equipment.</t>
  </si>
  <si>
    <t>K15: Communication techniques: verbal. Machining industry terminology.</t>
  </si>
  <si>
    <t>K16: Documentation - electronic and paper.</t>
  </si>
  <si>
    <t>K17: Housekeeping and maintenance practices and techniques: planned, preventative and predictive methods, frequency, and reactive activities.</t>
  </si>
  <si>
    <t>K18: How organisations vary regarding their work, culture, values and production processes in the machining industry.</t>
  </si>
  <si>
    <t>K19: Inspection processes and procedures; documentation and escalation.</t>
  </si>
  <si>
    <t>K20: Technological development and innovation in the machining sector; Industry 4.0; digitalisation.</t>
  </si>
  <si>
    <t>K21: Continuous improvement principles and practices: Lean; Six Sigma; Kaizen.</t>
  </si>
  <si>
    <t>K22: Equality, diversity and inclusion requirements in the workplace.</t>
  </si>
  <si>
    <t>K23: Stock and services considerations. Availability, stock lead times. Correct handling. Stock value. Faulty stock and returns process.</t>
  </si>
  <si>
    <t>Behaviours</t>
  </si>
  <si>
    <t>B1: Prioritise health and safety.</t>
  </si>
  <si>
    <t>B2: Act ethically.</t>
  </si>
  <si>
    <t>B3: Take responsibility for work.</t>
  </si>
  <si>
    <t>B4: Team-focus to meet work goals, for example, work effectively with others, resolves issues in discussion with others.</t>
  </si>
  <si>
    <t>B5: Committed to continued professional development (CPD) to maintain and enhance competence in their own area of practice.</t>
  </si>
  <si>
    <t>B6: Support an equality, diverse and inclusive culture.</t>
  </si>
  <si>
    <t xml:space="preserve">Total </t>
  </si>
  <si>
    <t>Percentage (%)</t>
  </si>
  <si>
    <t>Reduction indicator</t>
  </si>
  <si>
    <r>
      <rPr>
        <b/>
        <sz val="11"/>
        <color rgb="FF000000"/>
        <rFont val="Aptos Narrow"/>
        <scheme val="minor"/>
      </rPr>
      <t xml:space="preserve">Employer &amp; Apprentice - Summary Statement
</t>
    </r>
    <r>
      <rPr>
        <sz val="10"/>
        <color rgb="FF000000"/>
        <rFont val="Aptos Narrow"/>
        <scheme val="minor"/>
      </rPr>
      <t>Include any skills or qualifications that have already been achieved which have informed your responces to the KSBs above.</t>
    </r>
  </si>
  <si>
    <t>Assessor - Reduction</t>
  </si>
  <si>
    <t xml:space="preserve">Based on the assessment of prior knowledge above, please complete the number of training weeks and OTJT hours the standard will be reduced by. This will adjust price as required. If no reduction is required, insert 0. </t>
  </si>
  <si>
    <t>Full training duration (wks):</t>
  </si>
  <si>
    <t>Full Funding:</t>
  </si>
  <si>
    <r>
      <rPr>
        <b/>
        <sz val="11"/>
        <color rgb="FF000000"/>
        <rFont val="Aptos Narrow"/>
        <scheme val="minor"/>
      </rPr>
      <t xml:space="preserve">Assessor - Summary Statement
</t>
    </r>
    <r>
      <rPr>
        <sz val="10"/>
        <color rgb="FF000000"/>
        <rFont val="Aptos Narrow"/>
        <scheme val="minor"/>
      </rPr>
      <t>Summary of review of KSB. Include reasons for adjustment or if prior experience doesn't meet apprenticeship standard level.</t>
    </r>
  </si>
  <si>
    <t>Full training duration (OTJT hrs):</t>
  </si>
  <si>
    <t>Reduction:</t>
  </si>
  <si>
    <t>Reduction in weeks required:</t>
  </si>
  <si>
    <t>Reduction in hours required:</t>
  </si>
  <si>
    <t>TNP</t>
  </si>
  <si>
    <t>Signed Employer:</t>
  </si>
  <si>
    <t>Date:</t>
  </si>
  <si>
    <t>Signed Assessor:</t>
  </si>
  <si>
    <t>Yes</t>
  </si>
  <si>
    <t>Less than 1</t>
  </si>
  <si>
    <t>No</t>
  </si>
  <si>
    <t>more than 10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</si>
</sst>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
  </numFmts>
  <fonts count="9">
    <font>
      <sz val="11"/>
      <color theme="1"/>
      <name val="Aptos Narrow"/>
      <family val="2"/>
      <scheme val="minor"/>
    </font>
    <font>
      <b/>
      <sz val="11"/>
      <color theme="1"/>
      <name val="Aptos Narrow"/>
      <family val="2"/>
      <scheme val="minor"/>
    </font>
    <font>
      <b/>
      <sz val="12"/>
      <color rgb="FF0070C0"/>
      <name val="Gill Sans MT"/>
      <family val="2"/>
    </font>
    <font>
      <sz val="11"/>
      <color rgb="FF000000"/>
      <name val="Aptos Narrow"/>
      <family val="2"/>
    </font>
    <font>
      <sz val="11"/>
      <color rgb="FF000000"/>
      <name val="Aptos Narrow"/>
      <scheme val="minor"/>
    </font>
    <font>
      <b/>
      <sz val="11"/>
      <color rgb="FF000000"/>
      <name val="Aptos Narrow"/>
      <scheme val="minor"/>
    </font>
    <font>
      <sz val="11"/>
      <color theme="1"/>
      <name val="Aptos Narrow"/>
      <scheme val="minor"/>
    </font>
    <font>
      <b/>
      <sz val="11"/>
      <color theme="1"/>
      <name val="Aptos Narrow"/>
      <scheme val="minor"/>
    </font>
    <font>
      <sz val="10"/>
      <color rgb="FF000000"/>
      <name val="Aptos Narrow"/>
      <scheme val="minor"/>
    </font>
  </fonts>
  <fills count="6">
    <fill>
      <patternFill patternType="none"/>
    </fill>
    <fill>
      <patternFill patternType="gray125"/>
    </fill>
    <fill>
      <patternFill patternType="solid">
        <fgColor theme="0" tint="-0.14999847407452621"/>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theme="2" tint="-9.9978637043366805E-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indexed="64"/>
      </top>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indexed="64"/>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right style="thin">
        <color indexed="64"/>
      </right>
      <top/>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s>
  <cellStyleXfs count="1">
    <xf numFmtId="0" fontId="0" fillId="0" borderId="0"/>
  </cellStyleXfs>
  <cellXfs count="81">
    <xf numFmtId="0" fontId="0" fillId="0" borderId="0" xfId="0"/>
    <xf numFmtId="0" fontId="1" fillId="2" borderId="0" xfId="0" applyFont="1" applyFill="1" applyAlignment="1">
      <alignment horizontal="left"/>
    </xf>
    <xf numFmtId="0" fontId="0" fillId="0" borderId="0" xfId="0" applyAlignment="1">
      <alignment wrapText="1"/>
    </xf>
    <xf numFmtId="1" fontId="0" fillId="0" borderId="0" xfId="0" applyNumberFormat="1"/>
    <xf numFmtId="0" fontId="0" fillId="2" borderId="0" xfId="0" applyFill="1"/>
    <xf numFmtId="0" fontId="0" fillId="2" borderId="0" xfId="0" quotePrefix="1" applyFill="1"/>
    <xf numFmtId="0" fontId="1" fillId="0" borderId="0" xfId="0" applyFont="1"/>
    <xf numFmtId="0" fontId="1" fillId="2" borderId="4" xfId="0" applyFont="1" applyFill="1" applyBorder="1" applyAlignment="1">
      <alignment wrapText="1"/>
    </xf>
    <xf numFmtId="0" fontId="1" fillId="2" borderId="8" xfId="0" applyFont="1" applyFill="1" applyBorder="1" applyAlignment="1">
      <alignment wrapText="1"/>
    </xf>
    <xf numFmtId="0" fontId="1" fillId="2" borderId="9" xfId="0" applyFont="1" applyFill="1" applyBorder="1" applyAlignment="1">
      <alignment wrapText="1"/>
    </xf>
    <xf numFmtId="0" fontId="1" fillId="2" borderId="10" xfId="0" applyFont="1" applyFill="1" applyBorder="1" applyAlignment="1">
      <alignment wrapText="1"/>
    </xf>
    <xf numFmtId="164" fontId="1" fillId="2" borderId="11" xfId="0" applyNumberFormat="1" applyFont="1" applyFill="1" applyBorder="1" applyAlignment="1">
      <alignment wrapText="1"/>
    </xf>
    <xf numFmtId="164" fontId="1" fillId="2" borderId="12" xfId="0" applyNumberFormat="1" applyFont="1" applyFill="1" applyBorder="1" applyAlignment="1">
      <alignment wrapText="1"/>
    </xf>
    <xf numFmtId="0" fontId="0" fillId="3" borderId="0" xfId="0" applyFill="1" applyAlignment="1">
      <alignment horizontal="center" vertical="center"/>
    </xf>
    <xf numFmtId="0" fontId="0" fillId="0" borderId="0" xfId="0" applyAlignment="1">
      <alignment horizontal="center" vertical="center"/>
    </xf>
    <xf numFmtId="0" fontId="0" fillId="4" borderId="0" xfId="0" applyFill="1" applyAlignment="1">
      <alignment horizontal="center" vertical="center"/>
    </xf>
    <xf numFmtId="0" fontId="1" fillId="0" borderId="0" xfId="0" applyFont="1" applyAlignment="1">
      <alignment horizontal="center" vertical="center"/>
    </xf>
    <xf numFmtId="0" fontId="1" fillId="5" borderId="0" xfId="0" applyFont="1" applyFill="1" applyAlignment="1">
      <alignment horizontal="left" vertical="center"/>
    </xf>
    <xf numFmtId="0" fontId="1" fillId="0" borderId="0" xfId="0" applyFont="1" applyAlignment="1">
      <alignment horizontal="left" vertical="center"/>
    </xf>
    <xf numFmtId="0" fontId="1" fillId="2" borderId="0" xfId="0" applyFont="1" applyFill="1" applyAlignment="1">
      <alignment horizontal="left" vertical="center" wrapText="1"/>
    </xf>
    <xf numFmtId="0" fontId="7" fillId="2" borderId="5" xfId="0" applyFont="1" applyFill="1" applyBorder="1" applyAlignment="1">
      <alignment horizontal="center" vertical="center" wrapText="1"/>
    </xf>
    <xf numFmtId="0" fontId="3" fillId="0" borderId="1" xfId="0" applyFont="1" applyBorder="1" applyAlignment="1">
      <alignment horizontal="left" vertical="center" wrapText="1"/>
    </xf>
    <xf numFmtId="0" fontId="0" fillId="3" borderId="7" xfId="0" applyFill="1" applyBorder="1" applyAlignment="1">
      <alignment vertical="center"/>
    </xf>
    <xf numFmtId="0" fontId="0" fillId="3" borderId="1" xfId="0" applyFill="1" applyBorder="1" applyAlignment="1">
      <alignment vertical="center"/>
    </xf>
    <xf numFmtId="0" fontId="0" fillId="4" borderId="1" xfId="0" applyFill="1" applyBorder="1" applyAlignment="1">
      <alignment vertical="center"/>
    </xf>
    <xf numFmtId="0" fontId="0" fillId="3" borderId="9" xfId="0" applyFill="1" applyBorder="1" applyAlignment="1">
      <alignment vertical="center"/>
    </xf>
    <xf numFmtId="0" fontId="0" fillId="3" borderId="4" xfId="0" applyFill="1" applyBorder="1" applyAlignment="1">
      <alignment vertical="center"/>
    </xf>
    <xf numFmtId="0" fontId="0" fillId="4" borderId="4" xfId="0" applyFill="1" applyBorder="1" applyAlignment="1">
      <alignment vertical="center"/>
    </xf>
    <xf numFmtId="0" fontId="0" fillId="0" borderId="23" xfId="0" applyBorder="1" applyAlignment="1">
      <alignment horizontal="center" vertical="center"/>
    </xf>
    <xf numFmtId="0" fontId="0" fillId="0" borderId="26" xfId="0" applyBorder="1" applyAlignment="1">
      <alignment horizontal="center" vertical="center"/>
    </xf>
    <xf numFmtId="0" fontId="0" fillId="0" borderId="6" xfId="0" applyBorder="1" applyAlignment="1">
      <alignment horizontal="center" vertical="center"/>
    </xf>
    <xf numFmtId="44" fontId="0" fillId="0" borderId="6" xfId="0" applyNumberFormat="1" applyBorder="1" applyAlignment="1">
      <alignment horizontal="center" vertical="center"/>
    </xf>
    <xf numFmtId="0" fontId="0" fillId="4" borderId="27" xfId="0" applyFill="1" applyBorder="1" applyAlignment="1">
      <alignment horizontal="center" vertical="center"/>
    </xf>
    <xf numFmtId="44" fontId="0" fillId="0" borderId="24" xfId="0" applyNumberFormat="1" applyBorder="1" applyAlignment="1">
      <alignment horizontal="center" vertical="center"/>
    </xf>
    <xf numFmtId="0" fontId="0" fillId="0" borderId="14" xfId="0" applyBorder="1" applyAlignment="1">
      <alignment horizontal="center" vertical="center"/>
    </xf>
    <xf numFmtId="0" fontId="0" fillId="4" borderId="6" xfId="0" applyFill="1" applyBorder="1" applyAlignment="1">
      <alignment horizontal="center" vertical="center"/>
    </xf>
    <xf numFmtId="44" fontId="0" fillId="0" borderId="26" xfId="0" applyNumberForma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1" fillId="2" borderId="0" xfId="0" applyFont="1" applyFill="1" applyAlignment="1">
      <alignment horizontal="right" wrapText="1"/>
    </xf>
    <xf numFmtId="0" fontId="1" fillId="2" borderId="0" xfId="0" quotePrefix="1" applyFont="1" applyFill="1" applyAlignment="1">
      <alignment wrapText="1"/>
    </xf>
    <xf numFmtId="0" fontId="2" fillId="0" borderId="6" xfId="0" applyFont="1" applyBorder="1" applyAlignment="1">
      <alignment vertical="center"/>
    </xf>
    <xf numFmtId="0" fontId="1" fillId="2" borderId="6" xfId="0" applyFont="1" applyFill="1" applyBorder="1" applyAlignment="1">
      <alignment horizontal="left" vertical="center"/>
    </xf>
    <xf numFmtId="0" fontId="1" fillId="3" borderId="6"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22" xfId="0" applyFont="1" applyFill="1" applyBorder="1" applyAlignment="1">
      <alignment horizontal="center" vertical="center"/>
    </xf>
    <xf numFmtId="0" fontId="1" fillId="4" borderId="27" xfId="0" applyFont="1" applyFill="1" applyBorder="1" applyAlignment="1">
      <alignment horizontal="center" vertical="center"/>
    </xf>
    <xf numFmtId="0" fontId="0" fillId="0" borderId="0" xfId="0" applyAlignment="1">
      <alignment horizontal="left" vertical="center"/>
    </xf>
    <xf numFmtId="0" fontId="4" fillId="0" borderId="13" xfId="0" applyFont="1" applyBorder="1" applyAlignment="1">
      <alignment horizontal="center" vertical="center" wrapText="1"/>
    </xf>
    <xf numFmtId="0" fontId="6" fillId="0" borderId="0" xfId="0" applyFont="1" applyAlignment="1">
      <alignment horizontal="center" vertical="center" wrapText="1"/>
    </xf>
    <xf numFmtId="0" fontId="5" fillId="2" borderId="17" xfId="0" applyFont="1" applyFill="1" applyBorder="1" applyAlignment="1">
      <alignment horizontal="left" vertical="top" wrapText="1"/>
    </xf>
    <xf numFmtId="0" fontId="5" fillId="2" borderId="18" xfId="0" applyFont="1" applyFill="1" applyBorder="1" applyAlignment="1">
      <alignment horizontal="left" vertical="top" wrapText="1"/>
    </xf>
    <xf numFmtId="0" fontId="1" fillId="2" borderId="14" xfId="0" applyFont="1" applyFill="1" applyBorder="1" applyAlignment="1">
      <alignment horizontal="left" vertical="center"/>
    </xf>
    <xf numFmtId="0" fontId="1" fillId="2" borderId="15" xfId="0" applyFont="1" applyFill="1" applyBorder="1" applyAlignment="1">
      <alignment horizontal="left" vertical="center"/>
    </xf>
    <xf numFmtId="0" fontId="1" fillId="2" borderId="16" xfId="0" applyFont="1" applyFill="1" applyBorder="1" applyAlignment="1">
      <alignment horizontal="left" vertical="center"/>
    </xf>
    <xf numFmtId="0" fontId="0" fillId="0" borderId="19" xfId="0" applyBorder="1"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23" xfId="0" applyBorder="1" applyAlignment="1">
      <alignment horizontal="left" vertical="center" wrapText="1"/>
    </xf>
    <xf numFmtId="0" fontId="0" fillId="0" borderId="0" xfId="0" applyAlignment="1">
      <alignment horizontal="left" vertical="center" wrapText="1"/>
    </xf>
    <xf numFmtId="0" fontId="0" fillId="0" borderId="24" xfId="0" applyBorder="1" applyAlignment="1">
      <alignment horizontal="left" vertical="center" wrapText="1"/>
    </xf>
    <xf numFmtId="0" fontId="1" fillId="3" borderId="22" xfId="0" applyFont="1" applyFill="1" applyBorder="1" applyAlignment="1">
      <alignment horizontal="center" vertical="top" wrapText="1"/>
    </xf>
    <xf numFmtId="0" fontId="1" fillId="3" borderId="25" xfId="0" applyFont="1" applyFill="1" applyBorder="1" applyAlignment="1">
      <alignment horizontal="center" vertical="top" wrapText="1"/>
    </xf>
    <xf numFmtId="0" fontId="1" fillId="3" borderId="27" xfId="0" applyFont="1" applyFill="1" applyBorder="1" applyAlignment="1">
      <alignment horizontal="center" vertical="top" wrapText="1"/>
    </xf>
    <xf numFmtId="0" fontId="0" fillId="0" borderId="6" xfId="0" applyBorder="1" applyAlignment="1">
      <alignment horizontal="center" vertical="center"/>
    </xf>
    <xf numFmtId="0" fontId="7" fillId="2" borderId="15"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14" xfId="0" applyFont="1" applyFill="1" applyBorder="1" applyAlignment="1">
      <alignment horizontal="center" vertical="center"/>
    </xf>
    <xf numFmtId="0" fontId="1" fillId="2" borderId="2" xfId="0" applyFont="1" applyFill="1" applyBorder="1" applyAlignment="1">
      <alignment horizontal="left" wrapText="1"/>
    </xf>
    <xf numFmtId="0" fontId="1" fillId="2" borderId="3" xfId="0" applyFont="1" applyFill="1" applyBorder="1" applyAlignment="1">
      <alignment horizontal="left" wrapText="1"/>
    </xf>
    <xf numFmtId="0" fontId="1" fillId="2" borderId="7" xfId="0" applyFont="1" applyFill="1" applyBorder="1" applyAlignment="1">
      <alignment horizontal="left" wrapText="1"/>
    </xf>
    <xf numFmtId="0" fontId="1" fillId="2" borderId="2" xfId="0" applyFont="1" applyFill="1" applyBorder="1" applyAlignment="1">
      <alignment horizontal="left"/>
    </xf>
    <xf numFmtId="0" fontId="1" fillId="2" borderId="3" xfId="0" applyFont="1" applyFill="1" applyBorder="1" applyAlignment="1">
      <alignment horizontal="left"/>
    </xf>
    <xf numFmtId="0" fontId="1" fillId="2" borderId="7" xfId="0" applyFont="1" applyFill="1" applyBorder="1" applyAlignment="1">
      <alignment horizontal="left"/>
    </xf>
    <xf numFmtId="0" fontId="5" fillId="2" borderId="28" xfId="0" applyFont="1" applyFill="1" applyBorder="1" applyAlignment="1">
      <alignment horizontal="left" vertical="top" wrapText="1"/>
    </xf>
    <xf numFmtId="0" fontId="0" fillId="0" borderId="27" xfId="0" applyBorder="1" applyAlignment="1">
      <alignment horizontal="center" vertical="center"/>
    </xf>
    <xf numFmtId="0" fontId="1" fillId="4" borderId="22" xfId="0" applyFont="1" applyFill="1" applyBorder="1" applyAlignment="1">
      <alignment horizontal="center" vertical="top" wrapText="1"/>
    </xf>
    <xf numFmtId="0" fontId="1" fillId="4" borderId="25" xfId="0" applyFont="1" applyFill="1" applyBorder="1" applyAlignment="1">
      <alignment horizontal="center" vertical="top" wrapText="1"/>
    </xf>
    <xf numFmtId="0" fontId="1" fillId="4" borderId="27" xfId="0" applyFont="1" applyFill="1" applyBorder="1" applyAlignment="1">
      <alignment horizontal="center" vertical="top" wrapText="1"/>
    </xf>
    <xf numFmtId="0" fontId="0" fillId="0" borderId="14" xfId="0" applyBorder="1" applyAlignment="1">
      <alignment horizontal="center" vertical="center"/>
    </xf>
    <xf numFmtId="0" fontId="0" fillId="0" borderId="16" xfId="0"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F11EA-8D0B-4D55-A4CA-0612B26F66B4}">
  <dimension ref="A1:G89"/>
  <sheetViews>
    <sheetView tabSelected="1" topLeftCell="A57" workbookViewId="0">
      <selection activeCell="A90" sqref="A90:XFD1048576"/>
    </sheetView>
  </sheetViews>
  <sheetFormatPr defaultColWidth="0" defaultRowHeight="15" zeroHeight="1"/>
  <cols>
    <col min="1" max="1" width="106.140625" customWidth="1"/>
    <col min="2" max="7" width="17.85546875" customWidth="1"/>
  </cols>
  <sheetData>
    <row r="1" spans="1:7">
      <c r="A1" s="17" t="s">
        <v>0</v>
      </c>
      <c r="B1" s="13"/>
      <c r="C1" s="14"/>
      <c r="D1" s="14"/>
      <c r="E1" s="13"/>
      <c r="F1" s="47" t="s">
        <v>1</v>
      </c>
      <c r="G1" s="47"/>
    </row>
    <row r="2" spans="1:7">
      <c r="A2" s="17" t="s">
        <v>2</v>
      </c>
      <c r="B2" s="13"/>
      <c r="C2" s="14"/>
      <c r="D2" s="14"/>
      <c r="E2" s="15"/>
      <c r="F2" s="47" t="s">
        <v>3</v>
      </c>
      <c r="G2" s="47"/>
    </row>
    <row r="3" spans="1:7">
      <c r="A3" s="17" t="s">
        <v>4</v>
      </c>
      <c r="B3" s="13"/>
      <c r="C3" s="14" t="str">
        <f>IF(OR(B3="", B3="less than 1", B3&lt;2), "", "Reduction required")</f>
        <v/>
      </c>
      <c r="D3" s="14"/>
      <c r="E3" s="14"/>
      <c r="F3" s="14"/>
      <c r="G3" s="14"/>
    </row>
    <row r="4" spans="1:7">
      <c r="A4" s="17" t="s">
        <v>5</v>
      </c>
      <c r="B4" s="13"/>
      <c r="C4" s="14"/>
      <c r="D4" s="14"/>
      <c r="E4" s="14"/>
      <c r="F4" s="14"/>
      <c r="G4" s="14"/>
    </row>
    <row r="5" spans="1:7">
      <c r="A5" s="17" t="s">
        <v>6</v>
      </c>
      <c r="B5" s="13"/>
      <c r="C5" s="14"/>
      <c r="D5" s="14"/>
      <c r="E5" s="14"/>
      <c r="F5" s="14"/>
      <c r="G5" s="14"/>
    </row>
    <row r="6" spans="1:7">
      <c r="A6" s="18"/>
      <c r="B6" s="14"/>
      <c r="C6" s="14"/>
      <c r="D6" s="14"/>
      <c r="E6" s="14"/>
      <c r="F6" s="14"/>
      <c r="G6" s="14"/>
    </row>
    <row r="7" spans="1:7" ht="29.25">
      <c r="A7" s="19" t="s">
        <v>7</v>
      </c>
      <c r="B7" s="13"/>
      <c r="C7" s="16" t="str">
        <f>IF(B7="Yes","Reduction required","")</f>
        <v/>
      </c>
      <c r="D7" s="14"/>
      <c r="E7" s="14"/>
      <c r="F7" s="14"/>
      <c r="G7" s="14"/>
    </row>
    <row r="8" spans="1:7">
      <c r="B8" s="14"/>
      <c r="C8" s="14"/>
      <c r="D8" s="14"/>
      <c r="E8" s="14"/>
      <c r="F8" s="14"/>
      <c r="G8" s="14"/>
    </row>
    <row r="9" spans="1:7" ht="168" customHeight="1">
      <c r="A9" s="48" t="s">
        <v>8</v>
      </c>
      <c r="B9" s="49"/>
      <c r="C9" s="49"/>
      <c r="D9" s="49"/>
      <c r="E9" s="49"/>
      <c r="F9" s="49"/>
      <c r="G9" s="49"/>
    </row>
    <row r="10" spans="1:7"/>
    <row r="11" spans="1:7" ht="27" customHeight="1">
      <c r="A11" s="41" t="s">
        <v>9</v>
      </c>
      <c r="B11" s="65" t="s">
        <v>10</v>
      </c>
      <c r="C11" s="65"/>
      <c r="D11" s="66"/>
      <c r="E11" s="67" t="s">
        <v>11</v>
      </c>
      <c r="F11" s="65"/>
      <c r="G11" s="66"/>
    </row>
    <row r="12" spans="1:7" ht="29.25">
      <c r="A12" s="1" t="s">
        <v>12</v>
      </c>
      <c r="B12" s="20" t="s">
        <v>13</v>
      </c>
      <c r="C12" s="20" t="s">
        <v>14</v>
      </c>
      <c r="D12" s="20" t="s">
        <v>15</v>
      </c>
      <c r="E12" s="20" t="s">
        <v>13</v>
      </c>
      <c r="F12" s="20" t="s">
        <v>14</v>
      </c>
      <c r="G12" s="20" t="s">
        <v>15</v>
      </c>
    </row>
    <row r="13" spans="1:7" ht="15" customHeight="1">
      <c r="A13" s="21" t="s">
        <v>16</v>
      </c>
      <c r="B13" s="22"/>
      <c r="C13" s="23"/>
      <c r="D13" s="23"/>
      <c r="E13" s="24">
        <f t="shared" ref="E13:E68" si="0">B13</f>
        <v>0</v>
      </c>
      <c r="F13" s="24">
        <f t="shared" ref="F13:F22" si="1">C13</f>
        <v>0</v>
      </c>
      <c r="G13" s="24">
        <f t="shared" ref="G13:G22" si="2">D13</f>
        <v>0</v>
      </c>
    </row>
    <row r="14" spans="1:7" ht="29.25">
      <c r="A14" s="21" t="s">
        <v>17</v>
      </c>
      <c r="B14" s="22"/>
      <c r="C14" s="23"/>
      <c r="D14" s="23"/>
      <c r="E14" s="24">
        <f t="shared" si="0"/>
        <v>0</v>
      </c>
      <c r="F14" s="24">
        <f t="shared" si="1"/>
        <v>0</v>
      </c>
      <c r="G14" s="24">
        <f t="shared" si="2"/>
        <v>0</v>
      </c>
    </row>
    <row r="15" spans="1:7" ht="15" customHeight="1">
      <c r="A15" s="21" t="s">
        <v>18</v>
      </c>
      <c r="B15" s="22"/>
      <c r="C15" s="23"/>
      <c r="D15" s="23"/>
      <c r="E15" s="24">
        <f t="shared" si="0"/>
        <v>0</v>
      </c>
      <c r="F15" s="24">
        <f t="shared" si="1"/>
        <v>0</v>
      </c>
      <c r="G15" s="24">
        <f t="shared" si="2"/>
        <v>0</v>
      </c>
    </row>
    <row r="16" spans="1:7" ht="15" customHeight="1">
      <c r="A16" s="21" t="s">
        <v>19</v>
      </c>
      <c r="B16" s="22"/>
      <c r="C16" s="23"/>
      <c r="D16" s="23"/>
      <c r="E16" s="24">
        <f t="shared" si="0"/>
        <v>0</v>
      </c>
      <c r="F16" s="24">
        <f t="shared" si="1"/>
        <v>0</v>
      </c>
      <c r="G16" s="24">
        <f t="shared" si="2"/>
        <v>0</v>
      </c>
    </row>
    <row r="17" spans="1:7" ht="15" customHeight="1">
      <c r="A17" s="21" t="s">
        <v>20</v>
      </c>
      <c r="B17" s="22"/>
      <c r="C17" s="23"/>
      <c r="D17" s="23"/>
      <c r="E17" s="24">
        <f t="shared" si="0"/>
        <v>0</v>
      </c>
      <c r="F17" s="24">
        <f t="shared" si="1"/>
        <v>0</v>
      </c>
      <c r="G17" s="24">
        <f t="shared" si="2"/>
        <v>0</v>
      </c>
    </row>
    <row r="18" spans="1:7" ht="15" customHeight="1">
      <c r="A18" s="21" t="s">
        <v>21</v>
      </c>
      <c r="B18" s="22"/>
      <c r="C18" s="23"/>
      <c r="D18" s="23"/>
      <c r="E18" s="24">
        <f t="shared" si="0"/>
        <v>0</v>
      </c>
      <c r="F18" s="24">
        <f t="shared" si="1"/>
        <v>0</v>
      </c>
      <c r="G18" s="24">
        <f t="shared" si="2"/>
        <v>0</v>
      </c>
    </row>
    <row r="19" spans="1:7" ht="43.5">
      <c r="A19" s="21" t="s">
        <v>22</v>
      </c>
      <c r="B19" s="22"/>
      <c r="C19" s="23"/>
      <c r="D19" s="23"/>
      <c r="E19" s="24">
        <f t="shared" si="0"/>
        <v>0</v>
      </c>
      <c r="F19" s="24">
        <f t="shared" si="1"/>
        <v>0</v>
      </c>
      <c r="G19" s="24">
        <f t="shared" si="2"/>
        <v>0</v>
      </c>
    </row>
    <row r="20" spans="1:7">
      <c r="A20" s="21" t="s">
        <v>23</v>
      </c>
      <c r="B20" s="22"/>
      <c r="C20" s="23"/>
      <c r="D20" s="23"/>
      <c r="E20" s="24">
        <f t="shared" si="0"/>
        <v>0</v>
      </c>
      <c r="F20" s="24">
        <f t="shared" si="1"/>
        <v>0</v>
      </c>
      <c r="G20" s="24">
        <f t="shared" si="2"/>
        <v>0</v>
      </c>
    </row>
    <row r="21" spans="1:7" ht="15" customHeight="1">
      <c r="A21" s="21" t="s">
        <v>24</v>
      </c>
      <c r="B21" s="22"/>
      <c r="C21" s="23"/>
      <c r="D21" s="23"/>
      <c r="E21" s="24">
        <f t="shared" si="0"/>
        <v>0</v>
      </c>
      <c r="F21" s="24">
        <f t="shared" si="1"/>
        <v>0</v>
      </c>
      <c r="G21" s="24">
        <f t="shared" si="2"/>
        <v>0</v>
      </c>
    </row>
    <row r="22" spans="1:7" ht="15" customHeight="1">
      <c r="A22" s="21" t="s">
        <v>25</v>
      </c>
      <c r="B22" s="22"/>
      <c r="C22" s="23"/>
      <c r="D22" s="23"/>
      <c r="E22" s="24">
        <f t="shared" si="0"/>
        <v>0</v>
      </c>
      <c r="F22" s="24">
        <f t="shared" si="1"/>
        <v>0</v>
      </c>
      <c r="G22" s="24">
        <f t="shared" si="2"/>
        <v>0</v>
      </c>
    </row>
    <row r="23" spans="1:7" ht="15" customHeight="1">
      <c r="A23" s="21" t="s">
        <v>26</v>
      </c>
      <c r="B23" s="22"/>
      <c r="C23" s="23"/>
      <c r="D23" s="23"/>
      <c r="E23" s="24">
        <f t="shared" ref="E23:E25" si="3">B23</f>
        <v>0</v>
      </c>
      <c r="F23" s="24">
        <f t="shared" ref="F23:F25" si="4">C23</f>
        <v>0</v>
      </c>
      <c r="G23" s="24">
        <f t="shared" ref="G23:G25" si="5">D23</f>
        <v>0</v>
      </c>
    </row>
    <row r="24" spans="1:7" ht="15" customHeight="1">
      <c r="A24" s="21" t="s">
        <v>27</v>
      </c>
      <c r="B24" s="22"/>
      <c r="C24" s="23"/>
      <c r="D24" s="23"/>
      <c r="E24" s="24">
        <f t="shared" si="3"/>
        <v>0</v>
      </c>
      <c r="F24" s="24">
        <f t="shared" si="4"/>
        <v>0</v>
      </c>
      <c r="G24" s="24">
        <f t="shared" si="5"/>
        <v>0</v>
      </c>
    </row>
    <row r="25" spans="1:7" ht="15" customHeight="1">
      <c r="A25" s="21" t="s">
        <v>28</v>
      </c>
      <c r="B25" s="25"/>
      <c r="C25" s="26"/>
      <c r="D25" s="26"/>
      <c r="E25" s="27">
        <f t="shared" si="3"/>
        <v>0</v>
      </c>
      <c r="F25" s="27">
        <f t="shared" si="4"/>
        <v>0</v>
      </c>
      <c r="G25" s="27">
        <f t="shared" si="5"/>
        <v>0</v>
      </c>
    </row>
    <row r="26" spans="1:7" ht="29.25">
      <c r="A26" s="21" t="s">
        <v>29</v>
      </c>
      <c r="B26" s="25"/>
      <c r="C26" s="26"/>
      <c r="D26" s="26"/>
      <c r="E26" s="27">
        <f t="shared" ref="E26:E37" si="6">B26</f>
        <v>0</v>
      </c>
      <c r="F26" s="27">
        <f t="shared" ref="F26:F37" si="7">C26</f>
        <v>0</v>
      </c>
      <c r="G26" s="27">
        <f t="shared" ref="G26:G37" si="8">D26</f>
        <v>0</v>
      </c>
    </row>
    <row r="27" spans="1:7" ht="43.5">
      <c r="A27" s="21" t="s">
        <v>30</v>
      </c>
      <c r="B27" s="25"/>
      <c r="C27" s="26"/>
      <c r="D27" s="26"/>
      <c r="E27" s="27">
        <f t="shared" si="6"/>
        <v>0</v>
      </c>
      <c r="F27" s="27">
        <f t="shared" si="7"/>
        <v>0</v>
      </c>
      <c r="G27" s="27">
        <f t="shared" si="8"/>
        <v>0</v>
      </c>
    </row>
    <row r="28" spans="1:7" ht="15" customHeight="1">
      <c r="A28" s="21" t="s">
        <v>31</v>
      </c>
      <c r="B28" s="25"/>
      <c r="C28" s="26"/>
      <c r="D28" s="26"/>
      <c r="E28" s="27">
        <f t="shared" si="6"/>
        <v>0</v>
      </c>
      <c r="F28" s="27">
        <f t="shared" si="7"/>
        <v>0</v>
      </c>
      <c r="G28" s="27">
        <f t="shared" si="8"/>
        <v>0</v>
      </c>
    </row>
    <row r="29" spans="1:7" ht="15" customHeight="1">
      <c r="A29" s="21" t="s">
        <v>32</v>
      </c>
      <c r="B29" s="25"/>
      <c r="C29" s="26"/>
      <c r="D29" s="26"/>
      <c r="E29" s="27">
        <f t="shared" si="6"/>
        <v>0</v>
      </c>
      <c r="F29" s="27">
        <f t="shared" si="7"/>
        <v>0</v>
      </c>
      <c r="G29" s="27">
        <f t="shared" si="8"/>
        <v>0</v>
      </c>
    </row>
    <row r="30" spans="1:7" ht="15" customHeight="1">
      <c r="A30" s="21" t="s">
        <v>33</v>
      </c>
      <c r="B30" s="25"/>
      <c r="C30" s="26"/>
      <c r="D30" s="26"/>
      <c r="E30" s="27">
        <f t="shared" si="6"/>
        <v>0</v>
      </c>
      <c r="F30" s="27">
        <f t="shared" si="7"/>
        <v>0</v>
      </c>
      <c r="G30" s="27">
        <f t="shared" si="8"/>
        <v>0</v>
      </c>
    </row>
    <row r="31" spans="1:7" ht="15" customHeight="1">
      <c r="A31" s="21" t="s">
        <v>34</v>
      </c>
      <c r="B31" s="25"/>
      <c r="C31" s="26"/>
      <c r="D31" s="26"/>
      <c r="E31" s="27">
        <f t="shared" si="6"/>
        <v>0</v>
      </c>
      <c r="F31" s="27">
        <f t="shared" si="7"/>
        <v>0</v>
      </c>
      <c r="G31" s="27">
        <f t="shared" si="8"/>
        <v>0</v>
      </c>
    </row>
    <row r="32" spans="1:7" ht="15" customHeight="1">
      <c r="A32" s="21" t="s">
        <v>35</v>
      </c>
      <c r="B32" s="25"/>
      <c r="C32" s="26"/>
      <c r="D32" s="26"/>
      <c r="E32" s="27">
        <f t="shared" si="6"/>
        <v>0</v>
      </c>
      <c r="F32" s="27">
        <f t="shared" si="7"/>
        <v>0</v>
      </c>
      <c r="G32" s="27">
        <f t="shared" si="8"/>
        <v>0</v>
      </c>
    </row>
    <row r="33" spans="1:7" ht="15" customHeight="1">
      <c r="A33" s="21" t="s">
        <v>36</v>
      </c>
      <c r="B33" s="25"/>
      <c r="C33" s="26"/>
      <c r="D33" s="26"/>
      <c r="E33" s="27">
        <f t="shared" si="6"/>
        <v>0</v>
      </c>
      <c r="F33" s="27">
        <f t="shared" si="7"/>
        <v>0</v>
      </c>
      <c r="G33" s="27">
        <f t="shared" si="8"/>
        <v>0</v>
      </c>
    </row>
    <row r="34" spans="1:7" ht="15" customHeight="1">
      <c r="A34" s="21" t="s">
        <v>37</v>
      </c>
      <c r="B34" s="25"/>
      <c r="C34" s="26"/>
      <c r="D34" s="26"/>
      <c r="E34" s="27">
        <f t="shared" si="6"/>
        <v>0</v>
      </c>
      <c r="F34" s="27">
        <f t="shared" si="7"/>
        <v>0</v>
      </c>
      <c r="G34" s="27">
        <f t="shared" si="8"/>
        <v>0</v>
      </c>
    </row>
    <row r="35" spans="1:7" ht="15" customHeight="1">
      <c r="A35" s="21" t="s">
        <v>38</v>
      </c>
      <c r="B35" s="25"/>
      <c r="C35" s="26"/>
      <c r="D35" s="26"/>
      <c r="E35" s="27">
        <f t="shared" si="6"/>
        <v>0</v>
      </c>
      <c r="F35" s="27">
        <f t="shared" si="7"/>
        <v>0</v>
      </c>
      <c r="G35" s="27">
        <f t="shared" si="8"/>
        <v>0</v>
      </c>
    </row>
    <row r="36" spans="1:7" ht="15" customHeight="1">
      <c r="A36" s="21" t="s">
        <v>39</v>
      </c>
      <c r="B36" s="25"/>
      <c r="C36" s="26"/>
      <c r="D36" s="26"/>
      <c r="E36" s="27">
        <f t="shared" si="6"/>
        <v>0</v>
      </c>
      <c r="F36" s="27">
        <f t="shared" si="7"/>
        <v>0</v>
      </c>
      <c r="G36" s="27">
        <f t="shared" si="8"/>
        <v>0</v>
      </c>
    </row>
    <row r="37" spans="1:7" ht="15" customHeight="1">
      <c r="A37" s="21" t="s">
        <v>40</v>
      </c>
      <c r="B37" s="25"/>
      <c r="C37" s="26"/>
      <c r="D37" s="26"/>
      <c r="E37" s="27">
        <f t="shared" si="6"/>
        <v>0</v>
      </c>
      <c r="F37" s="27">
        <f t="shared" si="7"/>
        <v>0</v>
      </c>
      <c r="G37" s="27">
        <f t="shared" si="8"/>
        <v>0</v>
      </c>
    </row>
    <row r="38" spans="1:7">
      <c r="A38" s="68" t="s">
        <v>41</v>
      </c>
      <c r="B38" s="69"/>
      <c r="C38" s="69"/>
      <c r="D38" s="69"/>
      <c r="E38" s="69"/>
      <c r="F38" s="69"/>
      <c r="G38" s="70"/>
    </row>
    <row r="39" spans="1:7" ht="87">
      <c r="A39" s="21" t="s">
        <v>42</v>
      </c>
      <c r="B39" s="22"/>
      <c r="C39" s="23"/>
      <c r="D39" s="23"/>
      <c r="E39" s="24">
        <f t="shared" si="0"/>
        <v>0</v>
      </c>
      <c r="F39" s="24">
        <f t="shared" ref="F39:F51" si="9">C39</f>
        <v>0</v>
      </c>
      <c r="G39" s="24">
        <f t="shared" ref="G39:G51" si="10">D39</f>
        <v>0</v>
      </c>
    </row>
    <row r="40" spans="1:7" ht="29.25">
      <c r="A40" s="21" t="s">
        <v>43</v>
      </c>
      <c r="B40" s="22"/>
      <c r="C40" s="23"/>
      <c r="D40" s="23"/>
      <c r="E40" s="24">
        <f t="shared" si="0"/>
        <v>0</v>
      </c>
      <c r="F40" s="24">
        <f t="shared" si="9"/>
        <v>0</v>
      </c>
      <c r="G40" s="24">
        <f t="shared" si="10"/>
        <v>0</v>
      </c>
    </row>
    <row r="41" spans="1:7" ht="57.75">
      <c r="A41" s="21" t="s">
        <v>44</v>
      </c>
      <c r="B41" s="22"/>
      <c r="C41" s="23"/>
      <c r="D41" s="23"/>
      <c r="E41" s="24">
        <f t="shared" si="0"/>
        <v>0</v>
      </c>
      <c r="F41" s="24">
        <f t="shared" si="9"/>
        <v>0</v>
      </c>
      <c r="G41" s="24">
        <f t="shared" si="10"/>
        <v>0</v>
      </c>
    </row>
    <row r="42" spans="1:7">
      <c r="A42" s="21" t="s">
        <v>45</v>
      </c>
      <c r="B42" s="22"/>
      <c r="C42" s="23"/>
      <c r="D42" s="23"/>
      <c r="E42" s="24">
        <f t="shared" si="0"/>
        <v>0</v>
      </c>
      <c r="F42" s="24">
        <f t="shared" si="9"/>
        <v>0</v>
      </c>
      <c r="G42" s="24">
        <f t="shared" si="10"/>
        <v>0</v>
      </c>
    </row>
    <row r="43" spans="1:7">
      <c r="A43" s="21" t="s">
        <v>46</v>
      </c>
      <c r="B43" s="22"/>
      <c r="C43" s="23"/>
      <c r="D43" s="23"/>
      <c r="E43" s="24">
        <f t="shared" si="0"/>
        <v>0</v>
      </c>
      <c r="F43" s="24">
        <f t="shared" si="9"/>
        <v>0</v>
      </c>
      <c r="G43" s="24">
        <f t="shared" si="10"/>
        <v>0</v>
      </c>
    </row>
    <row r="44" spans="1:7" ht="29.25">
      <c r="A44" s="21" t="s">
        <v>47</v>
      </c>
      <c r="B44" s="22"/>
      <c r="C44" s="23"/>
      <c r="D44" s="23"/>
      <c r="E44" s="24">
        <f t="shared" si="0"/>
        <v>0</v>
      </c>
      <c r="F44" s="24">
        <f t="shared" si="9"/>
        <v>0</v>
      </c>
      <c r="G44" s="24">
        <f t="shared" si="10"/>
        <v>0</v>
      </c>
    </row>
    <row r="45" spans="1:7" ht="29.25">
      <c r="A45" s="21" t="s">
        <v>48</v>
      </c>
      <c r="B45" s="22"/>
      <c r="C45" s="23"/>
      <c r="D45" s="23"/>
      <c r="E45" s="24">
        <f t="shared" si="0"/>
        <v>0</v>
      </c>
      <c r="F45" s="24">
        <f t="shared" si="9"/>
        <v>0</v>
      </c>
      <c r="G45" s="24">
        <f t="shared" si="10"/>
        <v>0</v>
      </c>
    </row>
    <row r="46" spans="1:7" ht="29.25">
      <c r="A46" s="21" t="s">
        <v>49</v>
      </c>
      <c r="B46" s="22"/>
      <c r="C46" s="23"/>
      <c r="D46" s="23"/>
      <c r="E46" s="24">
        <f t="shared" si="0"/>
        <v>0</v>
      </c>
      <c r="F46" s="24">
        <f t="shared" si="9"/>
        <v>0</v>
      </c>
      <c r="G46" s="24">
        <f t="shared" si="10"/>
        <v>0</v>
      </c>
    </row>
    <row r="47" spans="1:7">
      <c r="A47" s="21" t="s">
        <v>50</v>
      </c>
      <c r="B47" s="22"/>
      <c r="C47" s="23"/>
      <c r="D47" s="23"/>
      <c r="E47" s="24">
        <f t="shared" si="0"/>
        <v>0</v>
      </c>
      <c r="F47" s="24">
        <f t="shared" si="9"/>
        <v>0</v>
      </c>
      <c r="G47" s="24">
        <f t="shared" si="10"/>
        <v>0</v>
      </c>
    </row>
    <row r="48" spans="1:7" ht="29.25">
      <c r="A48" s="21" t="s">
        <v>51</v>
      </c>
      <c r="B48" s="22"/>
      <c r="C48" s="23"/>
      <c r="D48" s="23"/>
      <c r="E48" s="24">
        <f t="shared" si="0"/>
        <v>0</v>
      </c>
      <c r="F48" s="24">
        <f t="shared" si="9"/>
        <v>0</v>
      </c>
      <c r="G48" s="24">
        <f t="shared" si="10"/>
        <v>0</v>
      </c>
    </row>
    <row r="49" spans="1:7">
      <c r="A49" s="21" t="s">
        <v>52</v>
      </c>
      <c r="B49" s="22"/>
      <c r="C49" s="23"/>
      <c r="D49" s="23"/>
      <c r="E49" s="24">
        <f t="shared" si="0"/>
        <v>0</v>
      </c>
      <c r="F49" s="24">
        <f t="shared" si="9"/>
        <v>0</v>
      </c>
      <c r="G49" s="24">
        <f t="shared" si="10"/>
        <v>0</v>
      </c>
    </row>
    <row r="50" spans="1:7">
      <c r="A50" s="21" t="s">
        <v>53</v>
      </c>
      <c r="B50" s="22"/>
      <c r="C50" s="23"/>
      <c r="D50" s="23"/>
      <c r="E50" s="24">
        <f t="shared" si="0"/>
        <v>0</v>
      </c>
      <c r="F50" s="24">
        <f t="shared" si="9"/>
        <v>0</v>
      </c>
      <c r="G50" s="24">
        <f t="shared" si="10"/>
        <v>0</v>
      </c>
    </row>
    <row r="51" spans="1:7" ht="29.25">
      <c r="A51" s="21" t="s">
        <v>54</v>
      </c>
      <c r="B51" s="25"/>
      <c r="C51" s="26"/>
      <c r="D51" s="26"/>
      <c r="E51" s="27">
        <f t="shared" si="0"/>
        <v>0</v>
      </c>
      <c r="F51" s="27">
        <f t="shared" si="9"/>
        <v>0</v>
      </c>
      <c r="G51" s="27">
        <f t="shared" si="10"/>
        <v>0</v>
      </c>
    </row>
    <row r="52" spans="1:7">
      <c r="A52" s="21" t="s">
        <v>55</v>
      </c>
      <c r="B52" s="25"/>
      <c r="C52" s="26"/>
      <c r="D52" s="26"/>
      <c r="E52" s="27">
        <f t="shared" ref="E52:E61" si="11">B52</f>
        <v>0</v>
      </c>
      <c r="F52" s="27">
        <f t="shared" ref="F52:F61" si="12">C52</f>
        <v>0</v>
      </c>
      <c r="G52" s="27">
        <f t="shared" ref="G52:G61" si="13">D52</f>
        <v>0</v>
      </c>
    </row>
    <row r="53" spans="1:7">
      <c r="A53" s="21" t="s">
        <v>56</v>
      </c>
      <c r="B53" s="25"/>
      <c r="C53" s="26"/>
      <c r="D53" s="26"/>
      <c r="E53" s="27">
        <f t="shared" si="11"/>
        <v>0</v>
      </c>
      <c r="F53" s="27">
        <f t="shared" si="12"/>
        <v>0</v>
      </c>
      <c r="G53" s="27">
        <f t="shared" si="13"/>
        <v>0</v>
      </c>
    </row>
    <row r="54" spans="1:7">
      <c r="A54" s="21" t="s">
        <v>57</v>
      </c>
      <c r="B54" s="25"/>
      <c r="C54" s="26"/>
      <c r="D54" s="26"/>
      <c r="E54" s="27">
        <f t="shared" si="11"/>
        <v>0</v>
      </c>
      <c r="F54" s="27">
        <f t="shared" si="12"/>
        <v>0</v>
      </c>
      <c r="G54" s="27">
        <f t="shared" si="13"/>
        <v>0</v>
      </c>
    </row>
    <row r="55" spans="1:7" ht="29.25">
      <c r="A55" s="21" t="s">
        <v>58</v>
      </c>
      <c r="B55" s="25"/>
      <c r="C55" s="26"/>
      <c r="D55" s="26"/>
      <c r="E55" s="27">
        <f t="shared" si="11"/>
        <v>0</v>
      </c>
      <c r="F55" s="27">
        <f t="shared" si="12"/>
        <v>0</v>
      </c>
      <c r="G55" s="27">
        <f t="shared" si="13"/>
        <v>0</v>
      </c>
    </row>
    <row r="56" spans="1:7">
      <c r="A56" s="21" t="s">
        <v>59</v>
      </c>
      <c r="B56" s="25"/>
      <c r="C56" s="26"/>
      <c r="D56" s="26"/>
      <c r="E56" s="27">
        <f t="shared" si="11"/>
        <v>0</v>
      </c>
      <c r="F56" s="27">
        <f t="shared" si="12"/>
        <v>0</v>
      </c>
      <c r="G56" s="27">
        <f t="shared" si="13"/>
        <v>0</v>
      </c>
    </row>
    <row r="57" spans="1:7">
      <c r="A57" s="21" t="s">
        <v>60</v>
      </c>
      <c r="B57" s="25"/>
      <c r="C57" s="26"/>
      <c r="D57" s="26"/>
      <c r="E57" s="27">
        <f t="shared" si="11"/>
        <v>0</v>
      </c>
      <c r="F57" s="27">
        <f t="shared" si="12"/>
        <v>0</v>
      </c>
      <c r="G57" s="27">
        <f t="shared" si="13"/>
        <v>0</v>
      </c>
    </row>
    <row r="58" spans="1:7">
      <c r="A58" s="21" t="s">
        <v>61</v>
      </c>
      <c r="B58" s="25"/>
      <c r="C58" s="26"/>
      <c r="D58" s="26"/>
      <c r="E58" s="27">
        <f t="shared" si="11"/>
        <v>0</v>
      </c>
      <c r="F58" s="27">
        <f t="shared" si="12"/>
        <v>0</v>
      </c>
      <c r="G58" s="27">
        <f t="shared" si="13"/>
        <v>0</v>
      </c>
    </row>
    <row r="59" spans="1:7">
      <c r="A59" s="21" t="s">
        <v>62</v>
      </c>
      <c r="B59" s="25"/>
      <c r="C59" s="26"/>
      <c r="D59" s="26"/>
      <c r="E59" s="27">
        <f t="shared" si="11"/>
        <v>0</v>
      </c>
      <c r="F59" s="27">
        <f t="shared" si="12"/>
        <v>0</v>
      </c>
      <c r="G59" s="27">
        <f t="shared" si="13"/>
        <v>0</v>
      </c>
    </row>
    <row r="60" spans="1:7">
      <c r="A60" s="21" t="s">
        <v>63</v>
      </c>
      <c r="B60" s="25"/>
      <c r="C60" s="26"/>
      <c r="D60" s="26"/>
      <c r="E60" s="27">
        <f t="shared" si="11"/>
        <v>0</v>
      </c>
      <c r="F60" s="27">
        <f t="shared" si="12"/>
        <v>0</v>
      </c>
      <c r="G60" s="27">
        <f t="shared" si="13"/>
        <v>0</v>
      </c>
    </row>
    <row r="61" spans="1:7" ht="29.25">
      <c r="A61" s="21" t="s">
        <v>64</v>
      </c>
      <c r="B61" s="25"/>
      <c r="C61" s="26"/>
      <c r="D61" s="26"/>
      <c r="E61" s="27">
        <f t="shared" si="11"/>
        <v>0</v>
      </c>
      <c r="F61" s="27">
        <f t="shared" si="12"/>
        <v>0</v>
      </c>
      <c r="G61" s="27">
        <f t="shared" si="13"/>
        <v>0</v>
      </c>
    </row>
    <row r="62" spans="1:7">
      <c r="A62" s="71" t="s">
        <v>65</v>
      </c>
      <c r="B62" s="72"/>
      <c r="C62" s="72"/>
      <c r="D62" s="72"/>
      <c r="E62" s="72"/>
      <c r="F62" s="72"/>
      <c r="G62" s="73"/>
    </row>
    <row r="63" spans="1:7">
      <c r="A63" s="21" t="s">
        <v>66</v>
      </c>
      <c r="B63" s="23"/>
      <c r="C63" s="23"/>
      <c r="D63" s="23"/>
      <c r="E63" s="24">
        <f t="shared" si="0"/>
        <v>0</v>
      </c>
      <c r="F63" s="24">
        <f t="shared" ref="F63:F68" si="14">C63</f>
        <v>0</v>
      </c>
      <c r="G63" s="24">
        <f t="shared" ref="G63:G68" si="15">D63</f>
        <v>0</v>
      </c>
    </row>
    <row r="64" spans="1:7">
      <c r="A64" s="21" t="s">
        <v>67</v>
      </c>
      <c r="B64" s="23"/>
      <c r="C64" s="23"/>
      <c r="D64" s="23"/>
      <c r="E64" s="24">
        <f t="shared" si="0"/>
        <v>0</v>
      </c>
      <c r="F64" s="24">
        <f t="shared" si="14"/>
        <v>0</v>
      </c>
      <c r="G64" s="24">
        <f t="shared" si="15"/>
        <v>0</v>
      </c>
    </row>
    <row r="65" spans="1:7">
      <c r="A65" s="21" t="s">
        <v>68</v>
      </c>
      <c r="B65" s="23"/>
      <c r="C65" s="23"/>
      <c r="D65" s="23"/>
      <c r="E65" s="24">
        <f t="shared" si="0"/>
        <v>0</v>
      </c>
      <c r="F65" s="24">
        <f t="shared" si="14"/>
        <v>0</v>
      </c>
      <c r="G65" s="24">
        <f t="shared" si="15"/>
        <v>0</v>
      </c>
    </row>
    <row r="66" spans="1:7">
      <c r="A66" s="21" t="s">
        <v>69</v>
      </c>
      <c r="B66" s="23"/>
      <c r="C66" s="23"/>
      <c r="D66" s="23"/>
      <c r="E66" s="24">
        <f t="shared" si="0"/>
        <v>0</v>
      </c>
      <c r="F66" s="24">
        <f t="shared" si="14"/>
        <v>0</v>
      </c>
      <c r="G66" s="24">
        <f t="shared" si="15"/>
        <v>0</v>
      </c>
    </row>
    <row r="67" spans="1:7" ht="29.25">
      <c r="A67" s="21" t="s">
        <v>70</v>
      </c>
      <c r="B67" s="23"/>
      <c r="C67" s="23"/>
      <c r="D67" s="23"/>
      <c r="E67" s="24">
        <f t="shared" si="0"/>
        <v>0</v>
      </c>
      <c r="F67" s="24">
        <f t="shared" si="14"/>
        <v>0</v>
      </c>
      <c r="G67" s="24">
        <f t="shared" si="15"/>
        <v>0</v>
      </c>
    </row>
    <row r="68" spans="1:7">
      <c r="A68" s="21" t="s">
        <v>71</v>
      </c>
      <c r="B68" s="23"/>
      <c r="C68" s="23"/>
      <c r="D68" s="23"/>
      <c r="E68" s="24">
        <f t="shared" si="0"/>
        <v>0</v>
      </c>
      <c r="F68" s="24">
        <f t="shared" si="14"/>
        <v>0</v>
      </c>
      <c r="G68" s="24">
        <f t="shared" si="15"/>
        <v>0</v>
      </c>
    </row>
    <row r="69" spans="1:7">
      <c r="A69" s="7" t="s">
        <v>72</v>
      </c>
      <c r="B69" s="8">
        <f>COUNTIF(B$13:B$22, "yes") + COUNTIF(B$39:B$51, "yes") + COUNTIF(B$63:B$68, "yes")</f>
        <v>0</v>
      </c>
      <c r="C69" s="8">
        <f>COUNTIF(C$13:C$22, "yes") + COUNTIF(C$39:C$51, "yes") + COUNTIF(C$63:C$68, "yes")</f>
        <v>0</v>
      </c>
      <c r="D69" s="8">
        <f>COUNTIF(D$13:D$22, "yes") + COUNTIF(D$39:D$51, "yes") + COUNTIF(D$63:D$68, "yes")</f>
        <v>0</v>
      </c>
      <c r="E69" s="8">
        <f>COUNTIF(B$13:E$22, "yes") + COUNTIF(E$39:E$51, "yes") + COUNTIF(E$63:E$68, "yes")</f>
        <v>0</v>
      </c>
      <c r="F69" s="8">
        <f>COUNTIF(F$13:F$22, "yes") + COUNTIF(F$39:F$51, "yes") + COUNTIF(F$63:F$68, "yes")</f>
        <v>0</v>
      </c>
      <c r="G69" s="9">
        <f>COUNTIF(G$13:G$22, "yes") + COUNTIF(G$39:G$51, "yes") + COUNTIF(G$63:G$68, "yes")</f>
        <v>0</v>
      </c>
    </row>
    <row r="70" spans="1:7">
      <c r="A70" s="10" t="s">
        <v>73</v>
      </c>
      <c r="B70" s="11" t="e">
        <f>B69/($B$69+$C$69+$D$69)</f>
        <v>#DIV/0!</v>
      </c>
      <c r="C70" s="11" t="e">
        <f t="shared" ref="C70:G70" si="16">C69/($B$69+$C$69+$D$69)</f>
        <v>#DIV/0!</v>
      </c>
      <c r="D70" s="11" t="e">
        <f t="shared" si="16"/>
        <v>#DIV/0!</v>
      </c>
      <c r="E70" s="11" t="e">
        <f t="shared" si="16"/>
        <v>#DIV/0!</v>
      </c>
      <c r="F70" s="11" t="e">
        <f t="shared" si="16"/>
        <v>#DIV/0!</v>
      </c>
      <c r="G70" s="12" t="e">
        <f t="shared" si="16"/>
        <v>#DIV/0!</v>
      </c>
    </row>
    <row r="71" spans="1:7">
      <c r="B71" s="2"/>
      <c r="C71" s="2"/>
      <c r="D71" s="2"/>
      <c r="E71" s="2"/>
      <c r="F71" s="2"/>
      <c r="G71" s="2"/>
    </row>
    <row r="72" spans="1:7">
      <c r="A72" s="39" t="s">
        <v>74</v>
      </c>
      <c r="B72" s="4"/>
      <c r="C72" s="4"/>
      <c r="D72" s="4"/>
      <c r="E72" s="40" t="e">
        <f>IF(E70&gt;=10%, "Reduction required", "No reduction required")</f>
        <v>#DIV/0!</v>
      </c>
      <c r="F72" s="40" t="e">
        <f>IF(F70&gt;=20%, "Reduction required", "No reduction required")</f>
        <v>#DIV/0!</v>
      </c>
      <c r="G72" s="5"/>
    </row>
    <row r="73" spans="1:7">
      <c r="A73" s="2"/>
    </row>
    <row r="74" spans="1:7" ht="17.25" customHeight="1">
      <c r="A74" s="50" t="s">
        <v>75</v>
      </c>
      <c r="B74" s="52" t="s">
        <v>76</v>
      </c>
      <c r="C74" s="53"/>
      <c r="D74" s="53"/>
      <c r="E74" s="53"/>
      <c r="F74" s="53"/>
      <c r="G74" s="54"/>
    </row>
    <row r="75" spans="1:7">
      <c r="A75" s="51"/>
      <c r="B75" s="55" t="s">
        <v>77</v>
      </c>
      <c r="C75" s="56"/>
      <c r="D75" s="56"/>
      <c r="E75" s="56"/>
      <c r="F75" s="56"/>
      <c r="G75" s="57"/>
    </row>
    <row r="76" spans="1:7">
      <c r="A76" s="61"/>
      <c r="B76" s="58"/>
      <c r="C76" s="59"/>
      <c r="D76" s="59"/>
      <c r="E76" s="59"/>
      <c r="F76" s="59"/>
      <c r="G76" s="60"/>
    </row>
    <row r="77" spans="1:7">
      <c r="A77" s="62"/>
      <c r="B77" s="28"/>
      <c r="C77" s="14"/>
      <c r="D77" s="14"/>
      <c r="E77" s="14"/>
      <c r="F77" s="14"/>
      <c r="G77" s="29"/>
    </row>
    <row r="78" spans="1:7">
      <c r="A78" s="63"/>
      <c r="B78" s="64" t="s">
        <v>78</v>
      </c>
      <c r="C78" s="64"/>
      <c r="D78" s="30">
        <f>ROUNDUP(42*4.3,0)</f>
        <v>181</v>
      </c>
      <c r="E78" s="14"/>
      <c r="F78" s="30" t="s">
        <v>79</v>
      </c>
      <c r="G78" s="31">
        <v>27000</v>
      </c>
    </row>
    <row r="79" spans="1:7" ht="15" customHeight="1">
      <c r="A79" s="74" t="s">
        <v>80</v>
      </c>
      <c r="B79" s="64" t="s">
        <v>81</v>
      </c>
      <c r="C79" s="64"/>
      <c r="D79" s="30">
        <v>744</v>
      </c>
      <c r="E79" s="14"/>
      <c r="F79" s="30" t="s">
        <v>82</v>
      </c>
      <c r="G79" s="31">
        <f>ROUNDDOWN((G78-(G78*50%))*(D81/D79),0)</f>
        <v>0</v>
      </c>
    </row>
    <row r="80" spans="1:7">
      <c r="A80" s="51"/>
      <c r="B80" s="75" t="s">
        <v>83</v>
      </c>
      <c r="C80" s="75"/>
      <c r="D80" s="32"/>
      <c r="E80" s="14"/>
      <c r="F80" s="14"/>
      <c r="G80" s="33"/>
    </row>
    <row r="81" spans="1:7">
      <c r="A81" s="76"/>
      <c r="B81" s="79" t="s">
        <v>84</v>
      </c>
      <c r="C81" s="80"/>
      <c r="D81" s="35"/>
      <c r="E81" s="14"/>
      <c r="F81" s="34" t="s">
        <v>85</v>
      </c>
      <c r="G81" s="31">
        <f>G78-G79</f>
        <v>27000</v>
      </c>
    </row>
    <row r="82" spans="1:7">
      <c r="A82" s="77"/>
      <c r="B82" s="14"/>
      <c r="C82" s="14"/>
      <c r="D82" s="14"/>
      <c r="E82" s="14"/>
      <c r="F82" s="14"/>
      <c r="G82" s="36"/>
    </row>
    <row r="83" spans="1:7">
      <c r="A83" s="78"/>
      <c r="B83" s="37"/>
      <c r="C83" s="37"/>
      <c r="D83" s="37"/>
      <c r="E83" s="37"/>
      <c r="F83" s="37"/>
      <c r="G83" s="38"/>
    </row>
    <row r="84" spans="1:7">
      <c r="B84" s="14"/>
      <c r="C84" s="14"/>
      <c r="D84" s="14"/>
      <c r="E84" s="14"/>
      <c r="F84" s="14"/>
      <c r="G84" s="14"/>
    </row>
    <row r="85" spans="1:7">
      <c r="B85" s="42" t="s">
        <v>86</v>
      </c>
      <c r="C85" s="43"/>
      <c r="D85" s="43"/>
      <c r="E85" s="43"/>
      <c r="F85" s="42" t="s">
        <v>87</v>
      </c>
      <c r="G85" s="43"/>
    </row>
    <row r="86" spans="1:7">
      <c r="A86" s="6"/>
      <c r="B86" s="42"/>
      <c r="C86" s="43"/>
      <c r="D86" s="43"/>
      <c r="E86" s="43"/>
      <c r="F86" s="42"/>
      <c r="G86" s="43"/>
    </row>
    <row r="87" spans="1:7">
      <c r="A87" s="6"/>
      <c r="B87" s="42" t="s">
        <v>88</v>
      </c>
      <c r="C87" s="44"/>
      <c r="D87" s="44"/>
      <c r="E87" s="44"/>
      <c r="F87" s="42" t="s">
        <v>87</v>
      </c>
      <c r="G87" s="45"/>
    </row>
    <row r="88" spans="1:7">
      <c r="A88" s="6"/>
      <c r="B88" s="42"/>
      <c r="C88" s="44"/>
      <c r="D88" s="44"/>
      <c r="E88" s="44"/>
      <c r="F88" s="42"/>
      <c r="G88" s="46"/>
    </row>
    <row r="89" spans="1:7">
      <c r="B89" s="14"/>
      <c r="C89" s="14"/>
      <c r="D89" s="14"/>
      <c r="E89" s="14"/>
      <c r="F89" s="14"/>
      <c r="G89" s="14"/>
    </row>
  </sheetData>
  <mergeCells count="25">
    <mergeCell ref="A79:A80"/>
    <mergeCell ref="B79:C79"/>
    <mergeCell ref="B80:C80"/>
    <mergeCell ref="A81:A83"/>
    <mergeCell ref="B81:C81"/>
    <mergeCell ref="F1:G1"/>
    <mergeCell ref="F2:G2"/>
    <mergeCell ref="A9:G9"/>
    <mergeCell ref="A74:A75"/>
    <mergeCell ref="B74:G74"/>
    <mergeCell ref="B75:G76"/>
    <mergeCell ref="A76:A78"/>
    <mergeCell ref="B78:C78"/>
    <mergeCell ref="B11:D11"/>
    <mergeCell ref="E11:G11"/>
    <mergeCell ref="A38:G38"/>
    <mergeCell ref="A62:G62"/>
    <mergeCell ref="B85:B86"/>
    <mergeCell ref="C85:E86"/>
    <mergeCell ref="F85:F86"/>
    <mergeCell ref="G85:G86"/>
    <mergeCell ref="B87:B88"/>
    <mergeCell ref="C87:E88"/>
    <mergeCell ref="F87:F88"/>
    <mergeCell ref="G87:G88"/>
  </mergeCells>
  <dataValidations count="1">
    <dataValidation allowBlank="1" showInputMessage="1" showErrorMessage="1" sqref="E13:G37 B69:G71 E63:G68 E39:G61" xr:uid="{42069D2D-D53B-472A-98F7-7FB647E33C05}"/>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2DBB117A-291C-430A-9D8F-6BDC034ED0C3}">
          <x14:formula1>
            <xm:f>'Data Look Up'!$A$1:$A$2</xm:f>
          </x14:formula1>
          <xm:sqref>B13:D37 B7 B63:D68 B39:D61</xm:sqref>
        </x14:dataValidation>
        <x14:dataValidation type="list" allowBlank="1" showInputMessage="1" showErrorMessage="1" xr:uid="{6D161D53-8589-4F3A-AC7A-D24C702BE395}">
          <x14:formula1>
            <xm:f>'Data Look Up'!$C$1:$C$12</xm:f>
          </x14:formula1>
          <xm:sqref>B3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E06B1-28A0-43E5-B24B-D28C3FFB6CE5}">
  <dimension ref="A1:C12"/>
  <sheetViews>
    <sheetView workbookViewId="0">
      <selection activeCell="C13" sqref="C13"/>
    </sheetView>
  </sheetViews>
  <sheetFormatPr defaultRowHeight="15"/>
  <sheetData>
    <row r="1" spans="1:3">
      <c r="A1" t="s">
        <v>89</v>
      </c>
      <c r="C1" t="s">
        <v>90</v>
      </c>
    </row>
    <row r="2" spans="1:3">
      <c r="A2" t="s">
        <v>91</v>
      </c>
      <c r="C2" s="3">
        <v>1</v>
      </c>
    </row>
    <row r="3" spans="1:3">
      <c r="C3" s="3">
        <v>2</v>
      </c>
    </row>
    <row r="4" spans="1:3">
      <c r="C4" s="3">
        <v>3</v>
      </c>
    </row>
    <row r="5" spans="1:3">
      <c r="C5" s="3">
        <v>4</v>
      </c>
    </row>
    <row r="6" spans="1:3">
      <c r="C6" s="3">
        <v>5</v>
      </c>
    </row>
    <row r="7" spans="1:3">
      <c r="C7" s="3">
        <v>6</v>
      </c>
    </row>
    <row r="8" spans="1:3">
      <c r="C8" s="3">
        <v>7</v>
      </c>
    </row>
    <row r="9" spans="1:3">
      <c r="C9" s="3">
        <v>8</v>
      </c>
    </row>
    <row r="10" spans="1:3">
      <c r="C10" s="3">
        <v>9</v>
      </c>
    </row>
    <row r="11" spans="1:3">
      <c r="C11" s="3">
        <v>10</v>
      </c>
    </row>
    <row r="12" spans="1:3">
      <c r="C12" s="3" t="s">
        <v>92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0D54B39C604B443B4F7BCF05D2107E8" ma:contentTypeVersion="6" ma:contentTypeDescription="Create a new document." ma:contentTypeScope="" ma:versionID="ad3637d7f8cb9c1c5cbc200a31412aa5">
  <xsd:schema xmlns:xsd="http://www.w3.org/2001/XMLSchema" xmlns:xs="http://www.w3.org/2001/XMLSchema" xmlns:p="http://schemas.microsoft.com/office/2006/metadata/properties" xmlns:ns2="a5b636a4-e914-4a7b-aedd-dbc9638d2a49" xmlns:ns3="105f32bb-53f0-478e-953d-d89a77faf182" targetNamespace="http://schemas.microsoft.com/office/2006/metadata/properties" ma:root="true" ma:fieldsID="1044127568881a2fa02a1078c517e548" ns2:_="" ns3:_="">
    <xsd:import namespace="a5b636a4-e914-4a7b-aedd-dbc9638d2a49"/>
    <xsd:import namespace="105f32bb-53f0-478e-953d-d89a77faf18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b636a4-e914-4a7b-aedd-dbc9638d2a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5f32bb-53f0-478e-953d-d89a77faf18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3581E90-770E-4DCA-9C43-9D31FBEC63BE}"/>
</file>

<file path=customXml/itemProps2.xml><?xml version="1.0" encoding="utf-8"?>
<ds:datastoreItem xmlns:ds="http://schemas.openxmlformats.org/officeDocument/2006/customXml" ds:itemID="{5D03CBEC-68A5-4E4C-AE55-8C546FDB655F}"/>
</file>

<file path=customXml/itemProps3.xml><?xml version="1.0" encoding="utf-8"?>
<ds:datastoreItem xmlns:ds="http://schemas.openxmlformats.org/officeDocument/2006/customXml" ds:itemID="{80C2E65B-FA11-4CA7-A461-EDFC2FFADC4A}"/>
</file>

<file path=docProps/app.xml><?xml version="1.0" encoding="utf-8"?>
<Properties xmlns="http://schemas.openxmlformats.org/officeDocument/2006/extended-properties" xmlns:vt="http://schemas.openxmlformats.org/officeDocument/2006/docPropsVTypes">
  <Application>Microsoft Excel Online</Application>
  <Manager/>
  <Company>Dudley College of Technology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Rachel Corns</dc:creator>
  <cp:keywords/>
  <dc:description/>
  <cp:lastModifiedBy>Rachael McCartney</cp:lastModifiedBy>
  <cp:revision/>
  <dcterms:created xsi:type="dcterms:W3CDTF">2025-08-04T09:15:54Z</dcterms:created>
  <dcterms:modified xsi:type="dcterms:W3CDTF">2025-09-17T15:29:28Z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0x01010000D54B39C604B443B4F7BCF05D2107E8</vt:lpwstr>
  </property>
</Properties>
</file>