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Documents\"/>
    </mc:Choice>
  </mc:AlternateContent>
  <xr:revisionPtr revIDLastSave="41" documentId="13_ncr:1_{8FC15114-2404-4C9E-9BDE-059C7939ECA0}" xr6:coauthVersionLast="47" xr6:coauthVersionMax="47" xr10:uidLastSave="{FF7354F7-5F29-41BB-8207-87226243D973}"/>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G46" i="1"/>
  <c r="G48" i="1" s="1"/>
  <c r="C7" i="1"/>
  <c r="C3" i="1"/>
  <c r="F13" i="1"/>
  <c r="E13" i="1"/>
  <c r="F29" i="1"/>
  <c r="G29" i="1"/>
  <c r="F30" i="1"/>
  <c r="G30" i="1"/>
  <c r="F31" i="1"/>
  <c r="G31" i="1"/>
  <c r="F32" i="1"/>
  <c r="G32" i="1"/>
  <c r="F33" i="1"/>
  <c r="G33" i="1"/>
  <c r="F34" i="1"/>
  <c r="G34" i="1"/>
  <c r="F35" i="1"/>
  <c r="G35" i="1"/>
  <c r="E30" i="1"/>
  <c r="E31" i="1"/>
  <c r="E32" i="1"/>
  <c r="E33" i="1"/>
  <c r="E34" i="1"/>
  <c r="E35" i="1"/>
  <c r="E29" i="1"/>
  <c r="F21" i="1"/>
  <c r="G21" i="1"/>
  <c r="F22" i="1"/>
  <c r="G22" i="1"/>
  <c r="F23" i="1"/>
  <c r="G23" i="1"/>
  <c r="F24" i="1"/>
  <c r="G24" i="1"/>
  <c r="F25" i="1"/>
  <c r="G25" i="1"/>
  <c r="F26" i="1"/>
  <c r="G26" i="1"/>
  <c r="F27" i="1"/>
  <c r="G27" i="1"/>
  <c r="E22" i="1"/>
  <c r="E23" i="1"/>
  <c r="E24" i="1"/>
  <c r="E25" i="1"/>
  <c r="E26" i="1"/>
  <c r="E27" i="1"/>
  <c r="E21" i="1"/>
  <c r="G13" i="1"/>
  <c r="F14" i="1"/>
  <c r="G14" i="1"/>
  <c r="F15" i="1"/>
  <c r="G15" i="1"/>
  <c r="F16" i="1"/>
  <c r="G16" i="1"/>
  <c r="F17" i="1"/>
  <c r="G17" i="1"/>
  <c r="F18" i="1"/>
  <c r="G18" i="1"/>
  <c r="F19" i="1"/>
  <c r="G19" i="1"/>
  <c r="E14" i="1"/>
  <c r="E15" i="1"/>
  <c r="E16" i="1"/>
  <c r="E17" i="1"/>
  <c r="E18" i="1"/>
  <c r="E19" i="1"/>
  <c r="C36" i="1"/>
  <c r="D36" i="1"/>
  <c r="B36" i="1"/>
  <c r="E36" i="1" l="1"/>
  <c r="F36" i="1"/>
  <c r="G36" i="1"/>
  <c r="B37" i="1"/>
  <c r="G37" i="1"/>
  <c r="F37" i="1"/>
  <c r="F39" i="1" s="1"/>
  <c r="D37" i="1"/>
  <c r="C37" i="1"/>
  <c r="E37" i="1"/>
  <c r="E39" i="1" s="1"/>
</calcChain>
</file>

<file path=xl/sharedStrings.xml><?xml version="1.0" encoding="utf-8"?>
<sst xmlns="http://schemas.openxmlformats.org/spreadsheetml/2006/main" count="64" uniqueCount="60">
  <si>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</si>
  <si>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</si>
  <si>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</si>
  <si>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</si>
  <si>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</si>
  <si>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</si>
  <si>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</si>
  <si>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</si>
  <si>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</si>
  <si>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rPr>
        <b/>
        <sz val="12"/>
        <color rgb="FF0070C0"/>
        <rFont val="Gill Sans MT"/>
      </rPr>
      <t xml:space="preserve">Construction Site Supervisor Level 4 (ST0048) Version 1.0 </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</si>
  <si>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</si>
  <si>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</si>
  <si>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</si>
  <si>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</si>
  <si>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</si>
  <si>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</si>
  <si>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Identify risk of activities and encourage all employees to demonstrate safety-conscious behaviours</t>
  </si>
  <si>
    <t>S2: Assess, identify and record the environmental impact of projects  </t>
  </si>
  <si>
    <t>S3: Assist in the implementation of the most appropriate solutions for construction projects</t>
  </si>
  <si>
    <t>S4: Use effective management principles and be able to supervise construction workers</t>
  </si>
  <si>
    <t>S5: Understand overall plan for project and measure and record progress against plan</t>
  </si>
  <si>
    <t>S6: Assess and report on quality standards and assist in commissioning of finished construction projects </t>
  </si>
  <si>
    <t xml:space="preserve">S7: Understand financial and legal constraints and measure and record progress against budget </t>
  </si>
  <si>
    <t>Knowledge</t>
  </si>
  <si>
    <t>K1: Understand risk assessment of activities and the importance of behaviours in safety-critical environments</t>
  </si>
  <si>
    <t>K2: Understand the sustainability issues in projects across economic, social and environmental aspects</t>
  </si>
  <si>
    <t>K3: Understand different construction methods and materials</t>
  </si>
  <si>
    <t>K4: Understand management principles and the project management lifecycle</t>
  </si>
  <si>
    <t>K5: Understand the importance of project planning and resourcing and be able to analyse different techniques</t>
  </si>
  <si>
    <t>K6: Able to define the quality required on a finished construction project</t>
  </si>
  <si>
    <t>K7: Understand the importance of cost control on a construction project</t>
  </si>
  <si>
    <t>Behaviours</t>
  </si>
  <si>
    <t>B1: Be able to work within own level of competence and know when to seek advice from others</t>
  </si>
  <si>
    <t>B2: Work within Rules and Regulations of Professional Competence and Conduct for the industry’s recognised professional bodies. </t>
  </si>
  <si>
    <t>B3: Identify own development needs and take action to meet those needs. Use own knowledge and expertise to help others when requested.</t>
  </si>
  <si>
    <t>B4: Understand the importance of equality and diversity and demonstrate these attributes so as to meet the requirements of fairness at work.</t>
  </si>
  <si>
    <t>B5: Be able to contribute effectively to meetings and present information in a variety of ways including oral and written.</t>
  </si>
  <si>
    <t>B6: Be able to work with others in a collaborative and non-confrontational way.</t>
  </si>
  <si>
    <t>B7: Be able to identify areas for improvement and suggest innovative solutions.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</si>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</sst>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2" borderId="0" xfId="0" applyFill="1"/>
    <xf numFmtId="0" fontId="0" fillId="2" borderId="0" xfId="0" quotePrefix="1" applyFill="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3" fillId="0" borderId="0" xfId="0" applyFont="1" applyAlignment="1">
      <alignment horizontal="left" vertical="center"/>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0" fontId="0" fillId="4" borderId="20" xfId="0" applyFill="1" applyBorder="1" applyAlignment="1">
      <alignment horizontal="center" vertical="center"/>
    </xf>
    <xf numFmtId="44" fontId="0" fillId="0" borderId="17" xfId="0" applyNumberFormat="1" applyBorder="1" applyAlignment="1">
      <alignment horizontal="center" vertical="center"/>
    </xf>
    <xf numFmtId="0" fontId="0" fillId="0" borderId="7" xfId="0" applyBorder="1" applyAlignment="1">
      <alignment horizontal="center" vertical="center"/>
    </xf>
    <xf numFmtId="0" fontId="0" fillId="4" borderId="5" xfId="0" applyFill="1" applyBorder="1" applyAlignment="1">
      <alignment horizontal="center" vertical="center"/>
    </xf>
    <xf numFmtId="44" fontId="0" fillId="0" borderId="19" xfId="0" applyNumberForma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6" fillId="2" borderId="21" xfId="0" applyFont="1" applyFill="1" applyBorder="1" applyAlignment="1">
      <alignment horizontal="left" vertical="top" wrapText="1"/>
    </xf>
    <xf numFmtId="0" fontId="6" fillId="2" borderId="11" xfId="0" applyFont="1" applyFill="1" applyBorder="1" applyAlignment="1">
      <alignment horizontal="left" vertical="top" wrapText="1"/>
    </xf>
    <xf numFmtId="0" fontId="0" fillId="0" borderId="5" xfId="0" applyBorder="1" applyAlignment="1">
      <alignment horizontal="center" vertical="center"/>
    </xf>
    <xf numFmtId="0" fontId="0" fillId="0" borderId="20" xfId="0" applyBorder="1" applyAlignment="1">
      <alignment horizontal="center" vertical="center"/>
    </xf>
    <xf numFmtId="0" fontId="1" fillId="4" borderId="15"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20" xfId="0" applyFont="1" applyFill="1" applyBorder="1" applyAlignment="1">
      <alignment horizontal="center" vertical="top"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5" fillId="0" borderId="6" xfId="0" applyFont="1" applyBorder="1" applyAlignment="1">
      <alignment horizontal="center" vertical="center" wrapText="1"/>
    </xf>
    <xf numFmtId="0" fontId="2" fillId="0" borderId="0" xfId="0" applyFont="1" applyAlignment="1">
      <alignment horizontal="center" vertical="center" wrapText="1"/>
    </xf>
    <xf numFmtId="0" fontId="6" fillId="2" borderId="10" xfId="0" applyFont="1" applyFill="1" applyBorder="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1" fillId="3" borderId="15" xfId="0" applyFont="1" applyFill="1" applyBorder="1" applyAlignment="1">
      <alignment horizontal="center" vertical="top" wrapText="1"/>
    </xf>
    <xf numFmtId="0" fontId="1" fillId="3" borderId="18" xfId="0" applyFont="1" applyFill="1" applyBorder="1" applyAlignment="1">
      <alignment horizontal="center" vertical="top" wrapText="1"/>
    </xf>
    <xf numFmtId="0" fontId="1" fillId="3" borderId="20" xfId="0" applyFont="1" applyFill="1" applyBorder="1" applyAlignment="1">
      <alignment horizontal="center" vertical="top"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5" xfId="0" applyFont="1" applyFill="1" applyBorder="1" applyAlignment="1">
      <alignment horizontal="left" vertical="center"/>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56"/>
  <sheetViews>
    <sheetView tabSelected="1" workbookViewId="0">
      <selection activeCell="A41" sqref="A41:A50"/>
    </sheetView>
  </sheetViews>
  <sheetFormatPr defaultColWidth="0" defaultRowHeight="15" zeroHeight="1"/>
  <cols>
    <col min="1" max="1" width="105.28515625" customWidth="1"/>
    <col min="2" max="7" width="17.85546875" customWidth="1"/>
  </cols>
  <sheetData>
    <row r="1" spans="1:7">
      <c r="A1" s="14" t="s">
        <v>0</v>
      </c>
      <c r="B1" s="10"/>
      <c r="C1" s="11"/>
      <c r="D1" s="11"/>
      <c r="E1" s="10"/>
      <c r="F1" s="44" t="s">
        <v>1</v>
      </c>
      <c r="G1" s="44"/>
    </row>
    <row r="2" spans="1:7">
      <c r="A2" s="14" t="s">
        <v>2</v>
      </c>
      <c r="B2" s="10"/>
      <c r="C2" s="11"/>
      <c r="D2" s="11"/>
      <c r="E2" s="12"/>
      <c r="F2" s="44" t="s">
        <v>3</v>
      </c>
      <c r="G2" s="44"/>
    </row>
    <row r="3" spans="1:7">
      <c r="A3" s="14" t="s">
        <v>4</v>
      </c>
      <c r="B3" s="10"/>
      <c r="C3" s="11" t="str">
        <f>IF(OR(B3="", B3="less than 1", B3&lt;2), "", "Reduction required")</f>
        <v/>
      </c>
      <c r="D3" s="11"/>
      <c r="E3" s="11"/>
      <c r="F3" s="11"/>
      <c r="G3" s="11"/>
    </row>
    <row r="4" spans="1:7">
      <c r="A4" s="14" t="s">
        <v>5</v>
      </c>
      <c r="B4" s="10"/>
      <c r="C4" s="11"/>
      <c r="D4" s="11"/>
      <c r="E4" s="11"/>
      <c r="F4" s="11"/>
      <c r="G4" s="11"/>
    </row>
    <row r="5" spans="1:7">
      <c r="A5" s="14" t="s">
        <v>6</v>
      </c>
      <c r="B5" s="10"/>
      <c r="C5" s="11"/>
      <c r="D5" s="11"/>
      <c r="E5" s="11"/>
      <c r="F5" s="11"/>
      <c r="G5" s="11"/>
    </row>
    <row r="6" spans="1:7">
      <c r="A6" s="15"/>
      <c r="B6" s="11"/>
      <c r="C6" s="11"/>
      <c r="D6" s="11"/>
      <c r="E6" s="11"/>
      <c r="F6" s="11"/>
      <c r="G6" s="11"/>
    </row>
    <row r="7" spans="1:7" ht="29.25">
      <c r="A7" s="16" t="s">
        <v>7</v>
      </c>
      <c r="B7" s="10"/>
      <c r="C7" s="13" t="str">
        <f>IF(B7="Yes","Reduction required","")</f>
        <v/>
      </c>
      <c r="D7" s="11"/>
      <c r="E7" s="11"/>
      <c r="F7" s="11"/>
      <c r="G7" s="11"/>
    </row>
    <row r="8" spans="1:7">
      <c r="B8" s="11"/>
      <c r="C8" s="11"/>
      <c r="D8" s="11"/>
      <c r="E8" s="11"/>
      <c r="F8" s="11"/>
      <c r="G8" s="11"/>
    </row>
    <row r="9" spans="1:7" ht="176.25" customHeight="1">
      <c r="A9" s="45" t="s">
        <v>8</v>
      </c>
      <c r="B9" s="46"/>
      <c r="C9" s="46"/>
      <c r="D9" s="46"/>
      <c r="E9" s="46"/>
      <c r="F9" s="46"/>
      <c r="G9" s="46"/>
    </row>
    <row r="10" spans="1:7"/>
    <row r="11" spans="1:7" ht="29.25" customHeight="1">
      <c r="A11" s="9" t="s">
        <v>9</v>
      </c>
      <c r="B11" s="60" t="s">
        <v>10</v>
      </c>
      <c r="C11" s="61"/>
      <c r="D11" s="62"/>
      <c r="E11" s="60" t="s">
        <v>11</v>
      </c>
      <c r="F11" s="61"/>
      <c r="G11" s="62"/>
    </row>
    <row r="12" spans="1:7" ht="29.25">
      <c r="A12" s="1" t="s">
        <v>12</v>
      </c>
      <c r="B12" s="17" t="s">
        <v>13</v>
      </c>
      <c r="C12" s="17" t="s">
        <v>14</v>
      </c>
      <c r="D12" s="17" t="s">
        <v>15</v>
      </c>
      <c r="E12" s="17" t="s">
        <v>13</v>
      </c>
      <c r="F12" s="17" t="s">
        <v>14</v>
      </c>
      <c r="G12" s="17" t="s">
        <v>15</v>
      </c>
    </row>
    <row r="13" spans="1:7">
      <c r="A13" s="20" t="s">
        <v>16</v>
      </c>
      <c r="B13" s="18"/>
      <c r="C13" s="18"/>
      <c r="D13" s="18"/>
      <c r="E13" s="19">
        <f t="shared" ref="E13:E35" si="0">B13</f>
        <v>0</v>
      </c>
      <c r="F13" s="19">
        <f t="shared" ref="F13:F19" si="1">C13</f>
        <v>0</v>
      </c>
      <c r="G13" s="19">
        <f t="shared" ref="G13:G19" si="2">D13</f>
        <v>0</v>
      </c>
    </row>
    <row r="14" spans="1:7">
      <c r="A14" s="20" t="s">
        <v>17</v>
      </c>
      <c r="B14" s="18"/>
      <c r="C14" s="18"/>
      <c r="D14" s="18"/>
      <c r="E14" s="19">
        <f t="shared" si="0"/>
        <v>0</v>
      </c>
      <c r="F14" s="19">
        <f t="shared" si="1"/>
        <v>0</v>
      </c>
      <c r="G14" s="19">
        <f t="shared" si="2"/>
        <v>0</v>
      </c>
    </row>
    <row r="15" spans="1:7">
      <c r="A15" s="21" t="s">
        <v>18</v>
      </c>
      <c r="B15" s="18"/>
      <c r="C15" s="18"/>
      <c r="D15" s="18"/>
      <c r="E15" s="19">
        <f t="shared" si="0"/>
        <v>0</v>
      </c>
      <c r="F15" s="19">
        <f t="shared" si="1"/>
        <v>0</v>
      </c>
      <c r="G15" s="19">
        <f t="shared" si="2"/>
        <v>0</v>
      </c>
    </row>
    <row r="16" spans="1:7">
      <c r="A16" s="20" t="s">
        <v>19</v>
      </c>
      <c r="B16" s="18"/>
      <c r="C16" s="18"/>
      <c r="D16" s="18"/>
      <c r="E16" s="19">
        <f t="shared" si="0"/>
        <v>0</v>
      </c>
      <c r="F16" s="19">
        <f t="shared" si="1"/>
        <v>0</v>
      </c>
      <c r="G16" s="19">
        <f t="shared" si="2"/>
        <v>0</v>
      </c>
    </row>
    <row r="17" spans="1:7">
      <c r="A17" s="20" t="s">
        <v>20</v>
      </c>
      <c r="B17" s="18"/>
      <c r="C17" s="18"/>
      <c r="D17" s="18"/>
      <c r="E17" s="19">
        <f t="shared" si="0"/>
        <v>0</v>
      </c>
      <c r="F17" s="19">
        <f t="shared" si="1"/>
        <v>0</v>
      </c>
      <c r="G17" s="19">
        <f t="shared" si="2"/>
        <v>0</v>
      </c>
    </row>
    <row r="18" spans="1:7">
      <c r="A18" s="20" t="s">
        <v>21</v>
      </c>
      <c r="B18" s="18"/>
      <c r="C18" s="18"/>
      <c r="D18" s="18"/>
      <c r="E18" s="19">
        <f t="shared" si="0"/>
        <v>0</v>
      </c>
      <c r="F18" s="19">
        <f t="shared" si="1"/>
        <v>0</v>
      </c>
      <c r="G18" s="19">
        <f t="shared" si="2"/>
        <v>0</v>
      </c>
    </row>
    <row r="19" spans="1:7">
      <c r="A19" s="20" t="s">
        <v>22</v>
      </c>
      <c r="B19" s="18"/>
      <c r="C19" s="18"/>
      <c r="D19" s="18"/>
      <c r="E19" s="19">
        <f t="shared" si="0"/>
        <v>0</v>
      </c>
      <c r="F19" s="19">
        <f t="shared" si="1"/>
        <v>0</v>
      </c>
      <c r="G19" s="19">
        <f t="shared" si="2"/>
        <v>0</v>
      </c>
    </row>
    <row r="20" spans="1:7">
      <c r="A20" s="63" t="s">
        <v>23</v>
      </c>
      <c r="B20" s="63"/>
      <c r="C20" s="63"/>
      <c r="D20" s="63"/>
      <c r="E20" s="63"/>
      <c r="F20" s="63"/>
      <c r="G20" s="63"/>
    </row>
    <row r="21" spans="1:7">
      <c r="A21" s="21" t="s">
        <v>24</v>
      </c>
      <c r="B21" s="18"/>
      <c r="C21" s="18"/>
      <c r="D21" s="18"/>
      <c r="E21" s="19">
        <f t="shared" si="0"/>
        <v>0</v>
      </c>
      <c r="F21" s="19">
        <f t="shared" ref="F21:F27" si="3">C21</f>
        <v>0</v>
      </c>
      <c r="G21" s="19">
        <f t="shared" ref="G21:G27" si="4">D21</f>
        <v>0</v>
      </c>
    </row>
    <row r="22" spans="1:7">
      <c r="A22" s="21" t="s">
        <v>25</v>
      </c>
      <c r="B22" s="18"/>
      <c r="C22" s="18"/>
      <c r="D22" s="18"/>
      <c r="E22" s="19">
        <f t="shared" si="0"/>
        <v>0</v>
      </c>
      <c r="F22" s="19">
        <f t="shared" si="3"/>
        <v>0</v>
      </c>
      <c r="G22" s="19">
        <f t="shared" si="4"/>
        <v>0</v>
      </c>
    </row>
    <row r="23" spans="1:7">
      <c r="A23" s="21" t="s">
        <v>26</v>
      </c>
      <c r="B23" s="18"/>
      <c r="C23" s="18"/>
      <c r="D23" s="18"/>
      <c r="E23" s="19">
        <f t="shared" si="0"/>
        <v>0</v>
      </c>
      <c r="F23" s="19">
        <f t="shared" si="3"/>
        <v>0</v>
      </c>
      <c r="G23" s="19">
        <f t="shared" si="4"/>
        <v>0</v>
      </c>
    </row>
    <row r="24" spans="1:7">
      <c r="A24" s="21" t="s">
        <v>27</v>
      </c>
      <c r="B24" s="18"/>
      <c r="C24" s="18"/>
      <c r="D24" s="18"/>
      <c r="E24" s="19">
        <f t="shared" si="0"/>
        <v>0</v>
      </c>
      <c r="F24" s="19">
        <f t="shared" si="3"/>
        <v>0</v>
      </c>
      <c r="G24" s="19">
        <f t="shared" si="4"/>
        <v>0</v>
      </c>
    </row>
    <row r="25" spans="1:7">
      <c r="A25" s="21" t="s">
        <v>28</v>
      </c>
      <c r="B25" s="18"/>
      <c r="C25" s="18"/>
      <c r="D25" s="18"/>
      <c r="E25" s="19">
        <f t="shared" si="0"/>
        <v>0</v>
      </c>
      <c r="F25" s="19">
        <f t="shared" si="3"/>
        <v>0</v>
      </c>
      <c r="G25" s="19">
        <f t="shared" si="4"/>
        <v>0</v>
      </c>
    </row>
    <row r="26" spans="1:7">
      <c r="A26" s="21" t="s">
        <v>29</v>
      </c>
      <c r="B26" s="18"/>
      <c r="C26" s="18"/>
      <c r="D26" s="18"/>
      <c r="E26" s="19">
        <f t="shared" si="0"/>
        <v>0</v>
      </c>
      <c r="F26" s="19">
        <f t="shared" si="3"/>
        <v>0</v>
      </c>
      <c r="G26" s="19">
        <f t="shared" si="4"/>
        <v>0</v>
      </c>
    </row>
    <row r="27" spans="1:7">
      <c r="A27" s="21" t="s">
        <v>30</v>
      </c>
      <c r="B27" s="18"/>
      <c r="C27" s="18"/>
      <c r="D27" s="18"/>
      <c r="E27" s="19">
        <f t="shared" si="0"/>
        <v>0</v>
      </c>
      <c r="F27" s="19">
        <f t="shared" si="3"/>
        <v>0</v>
      </c>
      <c r="G27" s="19">
        <f t="shared" si="4"/>
        <v>0</v>
      </c>
    </row>
    <row r="28" spans="1:7">
      <c r="A28" s="64" t="s">
        <v>31</v>
      </c>
      <c r="B28" s="65"/>
      <c r="C28" s="65"/>
      <c r="D28" s="65"/>
      <c r="E28" s="65"/>
      <c r="F28" s="65"/>
      <c r="G28" s="65"/>
    </row>
    <row r="29" spans="1:7">
      <c r="A29" s="21" t="s">
        <v>32</v>
      </c>
      <c r="B29" s="18"/>
      <c r="C29" s="18"/>
      <c r="D29" s="18"/>
      <c r="E29" s="19">
        <f t="shared" si="0"/>
        <v>0</v>
      </c>
      <c r="F29" s="19">
        <f t="shared" ref="F29:F35" si="5">C29</f>
        <v>0</v>
      </c>
      <c r="G29" s="19">
        <f t="shared" ref="G29:G35" si="6">D29</f>
        <v>0</v>
      </c>
    </row>
    <row r="30" spans="1:7" ht="29.25">
      <c r="A30" s="21" t="s">
        <v>33</v>
      </c>
      <c r="B30" s="18"/>
      <c r="C30" s="18"/>
      <c r="D30" s="18"/>
      <c r="E30" s="19">
        <f t="shared" si="0"/>
        <v>0</v>
      </c>
      <c r="F30" s="19">
        <f t="shared" si="5"/>
        <v>0</v>
      </c>
      <c r="G30" s="19">
        <f t="shared" si="6"/>
        <v>0</v>
      </c>
    </row>
    <row r="31" spans="1:7" ht="29.25">
      <c r="A31" s="21" t="s">
        <v>34</v>
      </c>
      <c r="B31" s="18"/>
      <c r="C31" s="18"/>
      <c r="D31" s="18"/>
      <c r="E31" s="19">
        <f t="shared" si="0"/>
        <v>0</v>
      </c>
      <c r="F31" s="19">
        <f t="shared" si="5"/>
        <v>0</v>
      </c>
      <c r="G31" s="19">
        <f t="shared" si="6"/>
        <v>0</v>
      </c>
    </row>
    <row r="32" spans="1:7" ht="29.25">
      <c r="A32" s="21" t="s">
        <v>35</v>
      </c>
      <c r="B32" s="18"/>
      <c r="C32" s="18"/>
      <c r="D32" s="18"/>
      <c r="E32" s="19">
        <f t="shared" si="0"/>
        <v>0</v>
      </c>
      <c r="F32" s="19">
        <f t="shared" si="5"/>
        <v>0</v>
      </c>
      <c r="G32" s="19">
        <f t="shared" si="6"/>
        <v>0</v>
      </c>
    </row>
    <row r="33" spans="1:7">
      <c r="A33" s="21" t="s">
        <v>36</v>
      </c>
      <c r="B33" s="18"/>
      <c r="C33" s="18"/>
      <c r="D33" s="18"/>
      <c r="E33" s="19">
        <f t="shared" si="0"/>
        <v>0</v>
      </c>
      <c r="F33" s="19">
        <f t="shared" si="5"/>
        <v>0</v>
      </c>
      <c r="G33" s="19">
        <f t="shared" si="6"/>
        <v>0</v>
      </c>
    </row>
    <row r="34" spans="1:7">
      <c r="A34" s="21" t="s">
        <v>37</v>
      </c>
      <c r="B34" s="18"/>
      <c r="C34" s="18"/>
      <c r="D34" s="18"/>
      <c r="E34" s="19">
        <f t="shared" si="0"/>
        <v>0</v>
      </c>
      <c r="F34" s="19">
        <f t="shared" si="5"/>
        <v>0</v>
      </c>
      <c r="G34" s="19">
        <f t="shared" si="6"/>
        <v>0</v>
      </c>
    </row>
    <row r="35" spans="1:7">
      <c r="A35" s="21" t="s">
        <v>38</v>
      </c>
      <c r="B35" s="18"/>
      <c r="C35" s="18"/>
      <c r="D35" s="18"/>
      <c r="E35" s="19">
        <f t="shared" si="0"/>
        <v>0</v>
      </c>
      <c r="F35" s="19">
        <f t="shared" si="5"/>
        <v>0</v>
      </c>
      <c r="G35" s="19">
        <f t="shared" si="6"/>
        <v>0</v>
      </c>
    </row>
    <row r="36" spans="1:7">
      <c r="A36" s="7" t="s">
        <v>39</v>
      </c>
      <c r="B36" s="7">
        <f>COUNTIF(B$13:B$19, "yes") + COUNTIF(B$21:B$27, "yes") + COUNTIF(B$29:B$35, "yes")</f>
        <v>0</v>
      </c>
      <c r="C36" s="7">
        <f>COUNTIF(C$13:C$19, "yes") + COUNTIF(C$21:C$27, "yes") + COUNTIF(C$29:C$35, "yes")</f>
        <v>0</v>
      </c>
      <c r="D36" s="7">
        <f>COUNTIF(D$13:D$19, "yes") + COUNTIF(D$21:D$27, "yes") + COUNTIF(D$29:D$35, "yes")</f>
        <v>0</v>
      </c>
      <c r="E36" s="7">
        <f>COUNTIF(B$13:E$19, "yes") + COUNTIF(E$21:E$27, "yes") + COUNTIF(E$29:E$35, "yes")</f>
        <v>0</v>
      </c>
      <c r="F36" s="7">
        <f>COUNTIF(F$13:F$19, "yes") + COUNTIF(F$21:F$27, "yes") + COUNTIF(F$29:F$35, "yes")</f>
        <v>0</v>
      </c>
      <c r="G36" s="7">
        <f>COUNTIF(G$13:G$19, "yes") + COUNTIF(G$21:G$27, "yes") + COUNTIF(G$29:G$35, "yes")</f>
        <v>0</v>
      </c>
    </row>
    <row r="37" spans="1:7">
      <c r="A37" s="7" t="s">
        <v>40</v>
      </c>
      <c r="B37" s="8" t="e">
        <f>B36/($B$36+$C$36+$D$36)</f>
        <v>#DIV/0!</v>
      </c>
      <c r="C37" s="8" t="e">
        <f t="shared" ref="C37:G37" si="7">C36/($B$36+$C$36+$D$36)</f>
        <v>#DIV/0!</v>
      </c>
      <c r="D37" s="8" t="e">
        <f t="shared" si="7"/>
        <v>#DIV/0!</v>
      </c>
      <c r="E37" s="8" t="e">
        <f t="shared" si="7"/>
        <v>#DIV/0!</v>
      </c>
      <c r="F37" s="8" t="e">
        <f t="shared" si="7"/>
        <v>#DIV/0!</v>
      </c>
      <c r="G37" s="8" t="e">
        <f t="shared" si="7"/>
        <v>#DIV/0!</v>
      </c>
    </row>
    <row r="38" spans="1:7">
      <c r="B38" s="2"/>
      <c r="C38" s="2"/>
      <c r="D38" s="2"/>
      <c r="E38" s="2"/>
      <c r="F38" s="2"/>
      <c r="G38" s="2"/>
    </row>
    <row r="39" spans="1:7">
      <c r="A39" s="33" t="s">
        <v>41</v>
      </c>
      <c r="B39" s="4"/>
      <c r="C39" s="4"/>
      <c r="D39" s="4"/>
      <c r="E39" s="34" t="e">
        <f>IF(E37&gt;=10%, "Reduction required", "No reduction required")</f>
        <v>#DIV/0!</v>
      </c>
      <c r="F39" s="34" t="e">
        <f>IF(F37&gt;=20%, "Reduction required", "No reduction required")</f>
        <v>#DIV/0!</v>
      </c>
      <c r="G39" s="5"/>
    </row>
    <row r="40" spans="1:7">
      <c r="A40" s="2"/>
    </row>
    <row r="41" spans="1:7" ht="17.25" customHeight="1">
      <c r="A41" s="47" t="s">
        <v>42</v>
      </c>
      <c r="B41" s="48" t="s">
        <v>43</v>
      </c>
      <c r="C41" s="49"/>
      <c r="D41" s="49"/>
      <c r="E41" s="49"/>
      <c r="F41" s="49"/>
      <c r="G41" s="50"/>
    </row>
    <row r="42" spans="1:7">
      <c r="A42" s="36"/>
      <c r="B42" s="51" t="s">
        <v>44</v>
      </c>
      <c r="C42" s="52"/>
      <c r="D42" s="52"/>
      <c r="E42" s="52"/>
      <c r="F42" s="52"/>
      <c r="G42" s="53"/>
    </row>
    <row r="43" spans="1:7">
      <c r="A43" s="57"/>
      <c r="B43" s="54"/>
      <c r="C43" s="55"/>
      <c r="D43" s="55"/>
      <c r="E43" s="55"/>
      <c r="F43" s="55"/>
      <c r="G43" s="56"/>
    </row>
    <row r="44" spans="1:7">
      <c r="A44" s="58"/>
      <c r="B44" s="22"/>
      <c r="C44" s="11"/>
      <c r="D44" s="11"/>
      <c r="E44" s="11"/>
      <c r="F44" s="11"/>
      <c r="G44" s="23"/>
    </row>
    <row r="45" spans="1:7">
      <c r="A45" s="59"/>
      <c r="B45" s="37" t="s">
        <v>45</v>
      </c>
      <c r="C45" s="37"/>
      <c r="D45" s="24">
        <f>ROUNDUP(36*4.3,0)</f>
        <v>155</v>
      </c>
      <c r="E45" s="11"/>
      <c r="F45" s="24" t="s">
        <v>46</v>
      </c>
      <c r="G45" s="25">
        <v>9000</v>
      </c>
    </row>
    <row r="46" spans="1:7" ht="15" customHeight="1">
      <c r="A46" s="35" t="s">
        <v>47</v>
      </c>
      <c r="B46" s="37" t="s">
        <v>48</v>
      </c>
      <c r="C46" s="37"/>
      <c r="D46" s="24">
        <v>557</v>
      </c>
      <c r="E46" s="11"/>
      <c r="F46" s="24" t="s">
        <v>49</v>
      </c>
      <c r="G46" s="25">
        <f>ROUNDDOWN((G45-(G45*50%))*(D48/D46),0)</f>
        <v>0</v>
      </c>
    </row>
    <row r="47" spans="1:7">
      <c r="A47" s="36"/>
      <c r="B47" s="38" t="s">
        <v>50</v>
      </c>
      <c r="C47" s="38"/>
      <c r="D47" s="26"/>
      <c r="E47" s="11"/>
      <c r="F47" s="11"/>
      <c r="G47" s="27"/>
    </row>
    <row r="48" spans="1:7">
      <c r="A48" s="39"/>
      <c r="B48" s="42" t="s">
        <v>51</v>
      </c>
      <c r="C48" s="43"/>
      <c r="D48" s="29"/>
      <c r="E48" s="11"/>
      <c r="F48" s="28" t="s">
        <v>52</v>
      </c>
      <c r="G48" s="25">
        <f>G45-G46</f>
        <v>9000</v>
      </c>
    </row>
    <row r="49" spans="1:7">
      <c r="A49" s="40"/>
      <c r="B49" s="11"/>
      <c r="C49" s="11"/>
      <c r="D49" s="11"/>
      <c r="E49" s="11"/>
      <c r="F49" s="11"/>
      <c r="G49" s="30"/>
    </row>
    <row r="50" spans="1:7">
      <c r="A50" s="41"/>
      <c r="B50" s="31"/>
      <c r="C50" s="31"/>
      <c r="D50" s="31"/>
      <c r="E50" s="31"/>
      <c r="F50" s="31"/>
      <c r="G50" s="32"/>
    </row>
    <row r="51" spans="1:7">
      <c r="B51" s="11"/>
      <c r="C51" s="11"/>
      <c r="D51" s="11"/>
      <c r="E51" s="11"/>
      <c r="F51" s="11"/>
      <c r="G51" s="11"/>
    </row>
    <row r="52" spans="1:7">
      <c r="B52" s="66" t="s">
        <v>53</v>
      </c>
      <c r="C52" s="67"/>
      <c r="D52" s="67"/>
      <c r="E52" s="67"/>
      <c r="F52" s="66" t="s">
        <v>54</v>
      </c>
      <c r="G52" s="67"/>
    </row>
    <row r="53" spans="1:7">
      <c r="A53" s="6"/>
      <c r="B53" s="66"/>
      <c r="C53" s="67"/>
      <c r="D53" s="67"/>
      <c r="E53" s="67"/>
      <c r="F53" s="66"/>
      <c r="G53" s="67"/>
    </row>
    <row r="54" spans="1:7">
      <c r="A54" s="6"/>
      <c r="B54" s="66" t="s">
        <v>55</v>
      </c>
      <c r="C54" s="68"/>
      <c r="D54" s="68"/>
      <c r="E54" s="68"/>
      <c r="F54" s="66" t="s">
        <v>54</v>
      </c>
      <c r="G54" s="69"/>
    </row>
    <row r="55" spans="1:7">
      <c r="A55" s="6"/>
      <c r="B55" s="66"/>
      <c r="C55" s="68"/>
      <c r="D55" s="68"/>
      <c r="E55" s="68"/>
      <c r="F55" s="66"/>
      <c r="G55" s="70"/>
    </row>
    <row r="56" spans="1:7">
      <c r="B56" s="11"/>
      <c r="C56" s="11"/>
      <c r="D56" s="11"/>
      <c r="E56" s="11"/>
      <c r="F56" s="11"/>
      <c r="G56" s="11"/>
    </row>
  </sheetData>
  <mergeCells count="25">
    <mergeCell ref="B52:B53"/>
    <mergeCell ref="C52:E53"/>
    <mergeCell ref="F52:F53"/>
    <mergeCell ref="G52:G53"/>
    <mergeCell ref="B54:B55"/>
    <mergeCell ref="C54:E55"/>
    <mergeCell ref="F54:F55"/>
    <mergeCell ref="G54:G55"/>
    <mergeCell ref="F1:G1"/>
    <mergeCell ref="F2:G2"/>
    <mergeCell ref="A9:G9"/>
    <mergeCell ref="A41:A42"/>
    <mergeCell ref="B41:G41"/>
    <mergeCell ref="B42:G43"/>
    <mergeCell ref="A43:A45"/>
    <mergeCell ref="B45:C45"/>
    <mergeCell ref="B11:D11"/>
    <mergeCell ref="E11:G11"/>
    <mergeCell ref="A20:G20"/>
    <mergeCell ref="A28:G28"/>
    <mergeCell ref="A46:A47"/>
    <mergeCell ref="B46:C46"/>
    <mergeCell ref="B47:C47"/>
    <mergeCell ref="A48:A50"/>
    <mergeCell ref="B48:C48"/>
  </mergeCells>
  <dataValidations count="1">
    <dataValidation allowBlank="1" showInputMessage="1" showErrorMessage="1" sqref="E21:G27 B36:G38 E29:G35 E13:G19"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B21:D27 B13:D19 B29:D35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56</v>
      </c>
      <c r="C1" t="s">
        <v>57</v>
      </c>
    </row>
    <row r="2" spans="1:3">
      <c r="A2" t="s">
        <v>58</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