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65" documentId="13_ncr:1_{018FB177-F069-4C8C-BBBE-44B93B419164}" xr6:coauthVersionLast="47" xr6:coauthVersionMax="47" xr10:uidLastSave="{A50B9AA1-640B-4505-84CE-BE2CBB099652}"/>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1" l="1"/>
  <c r="G100" i="1"/>
  <c r="G102" i="1" s="1"/>
  <c r="C7" i="1"/>
  <c r="C3" i="1"/>
  <c r="E13" i="1"/>
  <c r="G17" i="1"/>
  <c r="G18" i="1"/>
  <c r="G19" i="1"/>
  <c r="G20" i="1"/>
  <c r="G21" i="1"/>
  <c r="G22" i="1"/>
  <c r="G23" i="1"/>
  <c r="G24" i="1"/>
  <c r="F17" i="1"/>
  <c r="F18" i="1"/>
  <c r="F19" i="1"/>
  <c r="F20" i="1"/>
  <c r="F21" i="1"/>
  <c r="F22" i="1"/>
  <c r="F23" i="1"/>
  <c r="F24" i="1"/>
  <c r="E17" i="1"/>
  <c r="E18" i="1"/>
  <c r="E19" i="1"/>
  <c r="E20" i="1"/>
  <c r="E21" i="1"/>
  <c r="E22" i="1"/>
  <c r="E23" i="1"/>
  <c r="E24" i="1"/>
  <c r="G74" i="1"/>
  <c r="G75" i="1"/>
  <c r="G76" i="1"/>
  <c r="G77" i="1"/>
  <c r="G78" i="1"/>
  <c r="G79" i="1"/>
  <c r="G80" i="1"/>
  <c r="G81" i="1"/>
  <c r="G82" i="1"/>
  <c r="G83" i="1"/>
  <c r="F74" i="1"/>
  <c r="F75" i="1"/>
  <c r="F76" i="1"/>
  <c r="F77" i="1"/>
  <c r="F78" i="1"/>
  <c r="F79" i="1"/>
  <c r="F80" i="1"/>
  <c r="F81" i="1"/>
  <c r="F82" i="1"/>
  <c r="F83" i="1"/>
  <c r="E74" i="1"/>
  <c r="E75" i="1"/>
  <c r="E76" i="1"/>
  <c r="E77" i="1"/>
  <c r="E78" i="1"/>
  <c r="E79" i="1"/>
  <c r="E80" i="1"/>
  <c r="E81" i="1"/>
  <c r="E82" i="1"/>
  <c r="E83" i="1"/>
  <c r="G25" i="1"/>
  <c r="G26" i="1"/>
  <c r="G27" i="1"/>
  <c r="G28" i="1"/>
  <c r="G29" i="1"/>
  <c r="G30" i="1"/>
  <c r="G31" i="1"/>
  <c r="G32" i="1"/>
  <c r="G33" i="1"/>
  <c r="G34" i="1"/>
  <c r="G35" i="1"/>
  <c r="F25" i="1"/>
  <c r="F26" i="1"/>
  <c r="F27" i="1"/>
  <c r="F28" i="1"/>
  <c r="F29" i="1"/>
  <c r="F30" i="1"/>
  <c r="F31" i="1"/>
  <c r="F32" i="1"/>
  <c r="F33" i="1"/>
  <c r="F34" i="1"/>
  <c r="F35" i="1"/>
  <c r="E25" i="1"/>
  <c r="E26" i="1"/>
  <c r="E27" i="1"/>
  <c r="E28" i="1"/>
  <c r="E29" i="1"/>
  <c r="E30" i="1"/>
  <c r="E31" i="1"/>
  <c r="E32" i="1"/>
  <c r="E33" i="1"/>
  <c r="E34" i="1"/>
  <c r="E35" i="1"/>
  <c r="G55" i="1"/>
  <c r="G56" i="1"/>
  <c r="G57" i="1"/>
  <c r="G58" i="1"/>
  <c r="G59" i="1"/>
  <c r="G60" i="1"/>
  <c r="G61" i="1"/>
  <c r="G62" i="1"/>
  <c r="G63" i="1"/>
  <c r="G64" i="1"/>
  <c r="G65" i="1"/>
  <c r="G66" i="1"/>
  <c r="G67" i="1"/>
  <c r="G68" i="1"/>
  <c r="G69" i="1"/>
  <c r="G70" i="1"/>
  <c r="G71" i="1"/>
  <c r="G72" i="1"/>
  <c r="G73" i="1"/>
  <c r="F55" i="1"/>
  <c r="F56" i="1"/>
  <c r="F57" i="1"/>
  <c r="F58" i="1"/>
  <c r="F59" i="1"/>
  <c r="F60" i="1"/>
  <c r="F61" i="1"/>
  <c r="F62" i="1"/>
  <c r="F63" i="1"/>
  <c r="F64" i="1"/>
  <c r="F65" i="1"/>
  <c r="F66" i="1"/>
  <c r="F67" i="1"/>
  <c r="F68" i="1"/>
  <c r="F69" i="1"/>
  <c r="F70" i="1"/>
  <c r="F71" i="1"/>
  <c r="F72" i="1"/>
  <c r="F73" i="1"/>
  <c r="E55" i="1"/>
  <c r="E56" i="1"/>
  <c r="E57" i="1"/>
  <c r="E58" i="1"/>
  <c r="E59" i="1"/>
  <c r="E60" i="1"/>
  <c r="E61" i="1"/>
  <c r="E62" i="1"/>
  <c r="E63" i="1"/>
  <c r="E64" i="1"/>
  <c r="E65" i="1"/>
  <c r="E66" i="1"/>
  <c r="E67" i="1"/>
  <c r="E68" i="1"/>
  <c r="E69" i="1"/>
  <c r="E70" i="1"/>
  <c r="E71" i="1"/>
  <c r="E72" i="1"/>
  <c r="E73" i="1"/>
  <c r="F13" i="1"/>
  <c r="F85" i="1"/>
  <c r="G85" i="1"/>
  <c r="F86" i="1"/>
  <c r="G86" i="1"/>
  <c r="F87" i="1"/>
  <c r="G87" i="1"/>
  <c r="F88" i="1"/>
  <c r="G88" i="1"/>
  <c r="F89" i="1"/>
  <c r="G89" i="1"/>
  <c r="E86" i="1"/>
  <c r="E87" i="1"/>
  <c r="E88" i="1"/>
  <c r="E89" i="1"/>
  <c r="E85" i="1"/>
  <c r="F44" i="1"/>
  <c r="G44" i="1"/>
  <c r="F45" i="1"/>
  <c r="G45" i="1"/>
  <c r="F46" i="1"/>
  <c r="G46" i="1"/>
  <c r="F47" i="1"/>
  <c r="G47" i="1"/>
  <c r="F48" i="1"/>
  <c r="G48" i="1"/>
  <c r="F49" i="1"/>
  <c r="G49" i="1"/>
  <c r="F50" i="1"/>
  <c r="G50" i="1"/>
  <c r="F51" i="1"/>
  <c r="G51" i="1"/>
  <c r="F52" i="1"/>
  <c r="G52" i="1"/>
  <c r="F53" i="1"/>
  <c r="G53" i="1"/>
  <c r="F54" i="1"/>
  <c r="G54" i="1"/>
  <c r="E45" i="1"/>
  <c r="E46" i="1"/>
  <c r="E47" i="1"/>
  <c r="E48" i="1"/>
  <c r="E49" i="1"/>
  <c r="E50" i="1"/>
  <c r="E51" i="1"/>
  <c r="E52" i="1"/>
  <c r="E53" i="1"/>
  <c r="E54" i="1"/>
  <c r="E44" i="1"/>
  <c r="G13" i="1"/>
  <c r="F14" i="1"/>
  <c r="G14" i="1"/>
  <c r="F15" i="1"/>
  <c r="G15" i="1"/>
  <c r="F16" i="1"/>
  <c r="G16" i="1"/>
  <c r="F36" i="1"/>
  <c r="G36" i="1"/>
  <c r="F37" i="1"/>
  <c r="G37" i="1"/>
  <c r="F38" i="1"/>
  <c r="G38" i="1"/>
  <c r="F39" i="1"/>
  <c r="G39" i="1"/>
  <c r="F40" i="1"/>
  <c r="G40" i="1"/>
  <c r="F41" i="1"/>
  <c r="G41" i="1"/>
  <c r="F42" i="1"/>
  <c r="G42" i="1"/>
  <c r="E14" i="1"/>
  <c r="E15" i="1"/>
  <c r="E16" i="1"/>
  <c r="E36" i="1"/>
  <c r="E37" i="1"/>
  <c r="E38" i="1"/>
  <c r="E39" i="1"/>
  <c r="E40" i="1"/>
  <c r="E41" i="1"/>
  <c r="E42" i="1"/>
  <c r="C90" i="1"/>
  <c r="D90" i="1"/>
  <c r="B90" i="1"/>
  <c r="G90" i="1" l="1"/>
  <c r="G91" i="1" s="1"/>
  <c r="E90" i="1"/>
  <c r="E91" i="1" s="1"/>
  <c r="E93" i="1" s="1"/>
  <c r="F90" i="1"/>
  <c r="F91" i="1" s="1"/>
  <c r="F93" i="1" s="1"/>
  <c r="B91" i="1"/>
  <c r="D91" i="1"/>
  <c r="C91" i="1"/>
</calcChain>
</file>

<file path=xl/sharedStrings.xml><?xml version="1.0" encoding="utf-8"?>
<sst xmlns="http://schemas.openxmlformats.org/spreadsheetml/2006/main" count="118" uniqueCount="114">
  <si>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</si>
  <si>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</si>
  <si>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</si>
  <si>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</si>
  <si>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</si>
  <si>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</si>
  <si>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</si>
  <si>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</si>
  <si>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</si>
  <si>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Carpentry and joinery (ST0264) Version 1.4</t>
  </si>
  <si>
    <t xml:space="preserve">Employer and Apprentice Rating </t>
  </si>
  <si>
    <t>Assessor Verification</t>
  </si>
  <si>
    <t xml:space="preserve">Skills </t>
  </si>
  <si>
    <t>No Training Required</t>
  </si>
  <si>
    <t>Part Training required</t>
  </si>
  <si>
    <t>Full Training required</t>
  </si>
  <si>
    <r>
      <t>S1</t>
    </r>
    <r>
      <rPr>
        <sz val="11"/>
        <color rgb="FF000000"/>
        <rFont val="Aptos Narrow"/>
        <scheme val="minor"/>
      </rPr>
      <t>: Comply with health and safety regulations, standards, and guidance.</t>
    </r>
  </si>
  <si>
    <r>
      <t>S2</t>
    </r>
    <r>
      <rPr>
        <sz val="11"/>
        <color rgb="FF000000"/>
        <rFont val="Aptos Narrow"/>
        <scheme val="minor"/>
      </rPr>
      <t>: Identify and use safety control equipment, for example, RPE, dust suppression, PPE and LEV.</t>
    </r>
  </si>
  <si>
    <r>
      <t>S3</t>
    </r>
    <r>
      <rPr>
        <sz val="11"/>
        <color rgb="FF000000"/>
        <rFont val="Aptos Narrow"/>
        <scheme val="minor"/>
      </rPr>
      <t>: Comply with environmental and sustainability regulations, standards, and guidance. Segregate resources for reuse, recycling and disposal.</t>
    </r>
  </si>
  <si>
    <r>
      <t>S4</t>
    </r>
    <r>
      <rPr>
        <sz val="11"/>
        <color rgb="FF000000"/>
        <rFont val="Aptos Narrow"/>
        <scheme val="minor"/>
      </rPr>
      <t>: Comply with industry regulations, standards, and guidance.</t>
    </r>
  </si>
  <si>
    <r>
      <t>S5</t>
    </r>
    <r>
      <rPr>
        <sz val="11"/>
        <color rgb="FF000000"/>
        <rFont val="Aptos Narrow"/>
        <scheme val="minor"/>
      </rPr>
      <t>: Prepare and maintain a safe working area.</t>
    </r>
  </si>
  <si>
    <r>
      <t>S6</t>
    </r>
    <r>
      <rPr>
        <sz val="11"/>
        <color rgb="FF000000"/>
        <rFont val="Aptos Narrow"/>
        <scheme val="minor"/>
      </rPr>
      <t>: Interpret and use information from drawings and specifications.</t>
    </r>
  </si>
  <si>
    <r>
      <t>S7</t>
    </r>
    <r>
      <rPr>
        <sz val="11"/>
        <color rgb="FF000000"/>
        <rFont val="Aptos Narrow"/>
        <scheme val="minor"/>
      </rPr>
      <t>: Estimate required materials and produce a cutting list.</t>
    </r>
  </si>
  <si>
    <r>
      <t>S8</t>
    </r>
    <r>
      <rPr>
        <sz val="11"/>
        <color rgb="FF000000"/>
        <rFont val="Aptos Narrow"/>
        <scheme val="minor"/>
      </rPr>
      <t>: Verbally communicate with others, applying construction terminology.</t>
    </r>
  </si>
  <si>
    <r>
      <t>S9</t>
    </r>
    <r>
      <rPr>
        <sz val="11"/>
        <color rgb="FF000000"/>
        <rFont val="Aptos Narrow"/>
        <scheme val="minor"/>
      </rPr>
      <t>: Select, use and store hand tools.</t>
    </r>
  </si>
  <si>
    <r>
      <t>S10</t>
    </r>
    <r>
      <rPr>
        <sz val="11"/>
        <color rgb="FF000000"/>
        <rFont val="Aptos Narrow"/>
        <scheme val="minor"/>
      </rPr>
      <t>: Select, use and store power tools.</t>
    </r>
  </si>
  <si>
    <r>
      <t>S11</t>
    </r>
    <r>
      <rPr>
        <sz val="11"/>
        <color rgb="FF000000"/>
        <rFont val="Aptos Narrow"/>
        <scheme val="minor"/>
      </rPr>
      <t>: Maintain and sharpen hand tools.</t>
    </r>
  </si>
  <si>
    <r>
      <t>S12</t>
    </r>
    <r>
      <rPr>
        <sz val="11"/>
        <color rgb="FF000000"/>
        <rFont val="Aptos Narrow"/>
        <scheme val="minor"/>
      </rPr>
      <t>: Produce jigs.</t>
    </r>
  </si>
  <si>
    <r>
      <t>S13</t>
    </r>
    <r>
      <rPr>
        <sz val="11"/>
        <color rgb="FF000000"/>
        <rFont val="Aptos Narrow"/>
        <scheme val="minor"/>
      </rPr>
      <t>: Identifies well-being support available to self and others.</t>
    </r>
  </si>
  <si>
    <r>
      <t>S14</t>
    </r>
    <r>
      <rPr>
        <sz val="11"/>
        <color rgb="FF000000"/>
        <rFont val="Aptos Narrow"/>
        <scheme val="minor"/>
      </rPr>
      <t>: Site carpenter: Apply first fix techniques and practices for: 1. structural carcassing (load bearing studwork), 2. straight timber or metal partition walls, 3. floor joists 4. floor joist coverings and 5. straight flights of stairs.</t>
    </r>
  </si>
  <si>
    <r>
      <t>S15</t>
    </r>
    <r>
      <rPr>
        <sz val="11"/>
        <color rgb="FF000000"/>
        <rFont val="Aptos Narrow"/>
        <scheme val="minor"/>
      </rPr>
      <t>: Site carpenter: Install structural fixings.</t>
    </r>
  </si>
  <si>
    <r>
      <t>S16</t>
    </r>
    <r>
      <rPr>
        <sz val="11"/>
        <color rgb="FF000000"/>
        <rFont val="Aptos Narrow"/>
        <scheme val="minor"/>
      </rPr>
      <t>: Site carpenter: Size timber from sizing tables.</t>
    </r>
  </si>
  <si>
    <r>
      <t>S17</t>
    </r>
    <r>
      <rPr>
        <sz val="11"/>
        <color rgb="FF000000"/>
        <rFont val="Aptos Narrow"/>
        <scheme val="minor"/>
      </rPr>
      <t>: Site carpenter: Apply site second fix techniques and practices for: 1. service encasement, 2. cladding 3. wall and floor units and fitments, 4. handrails and spindles to straight flights of stairs, 5. internal and external doors, 6. skirting boards and architrave, 7. window boards.</t>
    </r>
  </si>
  <si>
    <r>
      <t>S18</t>
    </r>
    <r>
      <rPr>
        <sz val="11"/>
        <color rgb="FF000000"/>
        <rFont val="Aptos Narrow"/>
        <scheme val="minor"/>
      </rPr>
      <t>: Site carpenter: Apply site carpenter techniques and practices to construction of rafter roofs, including trussed (prefabricated) and traditional (built on site) including the construction of verge, eaves and fitting loft access.</t>
    </r>
  </si>
  <si>
    <r>
      <t>S19</t>
    </r>
    <r>
      <rPr>
        <sz val="11"/>
        <color rgb="FF000000"/>
        <rFont val="Aptos Narrow"/>
        <scheme val="minor"/>
      </rPr>
      <t>: Site carpenter: Use and store laser levels for example cross line laser.</t>
    </r>
  </si>
  <si>
    <r>
      <t>S20</t>
    </r>
    <r>
      <rPr>
        <sz val="11"/>
        <color rgb="FF000000"/>
        <rFont val="Aptos Narrow"/>
        <scheme val="minor"/>
      </rPr>
      <t>: Site carpenter: Form connections, for example, using joints, nails, screws, bolts and adhesive.</t>
    </r>
  </si>
  <si>
    <r>
      <t>S21</t>
    </r>
    <r>
      <rPr>
        <sz val="11"/>
        <color rgb="FF000000"/>
        <rFont val="Aptos Narrow"/>
        <scheme val="minor"/>
      </rPr>
      <t>: Site carpenter: Apply measuring, marking out, cutting (square and angled), mitring, hinging and recessing techniques.</t>
    </r>
  </si>
  <si>
    <r>
      <t>S22</t>
    </r>
    <r>
      <rPr>
        <sz val="11"/>
        <color rgb="FF000000"/>
        <rFont val="Aptos Narrow"/>
        <scheme val="minor"/>
      </rPr>
      <t>: Site carpenter: Carrying out splicing and scribing techniques.</t>
    </r>
  </si>
  <si>
    <r>
      <t>S23</t>
    </r>
    <r>
      <rPr>
        <sz val="11"/>
        <color rgb="FF000000"/>
        <rFont val="Aptos Narrow"/>
        <scheme val="minor"/>
      </rPr>
      <t>: Architectural joiner: Produce setting out details, including setting rods, and mark out for timber products.</t>
    </r>
  </si>
  <si>
    <r>
      <t>S24</t>
    </r>
    <r>
      <rPr>
        <sz val="11"/>
        <color rgb="FF000000"/>
        <rFont val="Aptos Narrow"/>
        <scheme val="minor"/>
      </rPr>
      <t>: Architectural joiner: Produce basic woodworking joints including dovetail, bridal, mortise and tenon and halving.</t>
    </r>
  </si>
  <si>
    <r>
      <t>S25</t>
    </r>
    <r>
      <rPr>
        <sz val="11"/>
        <color rgb="FF000000"/>
        <rFont val="Aptos Narrow"/>
        <scheme val="minor"/>
      </rPr>
      <t>: Architectural joiner: Form connections using dowels, biscuit, staples and adhesives.</t>
    </r>
  </si>
  <si>
    <r>
      <t>S26</t>
    </r>
    <r>
      <rPr>
        <sz val="11"/>
        <color rgb="FF000000"/>
        <rFont val="Aptos Narrow"/>
        <scheme val="minor"/>
      </rPr>
      <t>: Architectural joiner: Apply techniques and practices to the manufacture and assembly of a timber window with casement including glazing rebates and associated ironmongery.</t>
    </r>
  </si>
  <si>
    <r>
      <t>S27</t>
    </r>
    <r>
      <rPr>
        <sz val="11"/>
        <color rgb="FF000000"/>
        <rFont val="Aptos Narrow"/>
        <scheme val="minor"/>
      </rPr>
      <t>: Architectural joiner: Apply manufacture and assembly techniques for first fix products: 1. straight staircases, 2. door frames and linings.</t>
    </r>
  </si>
  <si>
    <r>
      <t>S28</t>
    </r>
    <r>
      <rPr>
        <sz val="11"/>
        <color rgb="FF000000"/>
        <rFont val="Aptos Narrow"/>
        <scheme val="minor"/>
      </rPr>
      <t>: Architectural joiner: Apply manufacture and assembly techniques for second fix products: 1. timber doors, 2. wall and floor units, 3. timber mouldings, 4. staircase spindles and balustrades.</t>
    </r>
  </si>
  <si>
    <r>
      <t>S29</t>
    </r>
    <r>
      <rPr>
        <sz val="11"/>
        <color rgb="FF000000"/>
        <rFont val="Aptos Narrow"/>
        <scheme val="minor"/>
      </rPr>
      <t>: Architectural joiner: Fit ironmongery including door locks, door handles, door hinges, latches and draw runners.</t>
    </r>
  </si>
  <si>
    <r>
      <t>S30</t>
    </r>
    <r>
      <rPr>
        <sz val="11"/>
        <color rgb="FF000000"/>
        <rFont val="Aptos Narrow"/>
        <scheme val="minor"/>
      </rPr>
      <t>: Architectural joiner: Inspect, prepare and operate fixed machinery.</t>
    </r>
  </si>
  <si>
    <t>Knowledge</t>
  </si>
  <si>
    <r>
      <t>K1</t>
    </r>
    <r>
      <rPr>
        <sz val="11"/>
        <color rgb="FF000000"/>
        <rFont val="Aptos Narrow"/>
        <scheme val="minor"/>
      </rPr>
      <t>: Awareness of health and safety regulations, standards, and guidance and impact on role. Control of Substances Hazardous to Health (CoSHH). Fire safety. Health and Safety at Work Act. Asbestos awareness. Manual handling. signage, fire extinguishers. Safety signage. Situational awareness. Slips, trips, and falls. Working in confined spaces. Working at height. Provision and use of work equipment regulations (PUWER) and Electrical safety.</t>
    </r>
  </si>
  <si>
    <r>
      <t>K2</t>
    </r>
    <r>
      <rPr>
        <sz val="11"/>
        <color rgb="FF000000"/>
        <rFont val="Aptos Narrow"/>
        <scheme val="minor"/>
      </rPr>
      <t>: Safety control equipment and how to use personal protective equipment (PPE) respiratory protective equipment (RPE) and local exhaust ventilation (LEV).</t>
    </r>
  </si>
  <si>
    <r>
      <t>K3</t>
    </r>
    <r>
      <rPr>
        <sz val="11"/>
        <color rgb="FF000000"/>
        <rFont val="Aptos Narrow"/>
        <scheme val="minor"/>
      </rPr>
      <t>: Safe systems of work: Site inductions, tool box talks, risk assessments, method statements and hazard identification in the work area.</t>
    </r>
  </si>
  <si>
    <r>
      <t>K4</t>
    </r>
    <r>
      <rPr>
        <sz val="11"/>
        <color rgb="FF000000"/>
        <rFont val="Aptos Narrow"/>
        <scheme val="minor"/>
      </rPr>
      <t>: Impact of the sector on the environment: Efficient use of resources. Recycling, reuse, safe disposal of waste and sustainable forestry.</t>
    </r>
  </si>
  <si>
    <r>
      <t>K5</t>
    </r>
    <r>
      <rPr>
        <sz val="11"/>
        <color rgb="FF000000"/>
        <rFont val="Aptos Narrow"/>
        <scheme val="minor"/>
      </rPr>
      <t>: Principles of building and modern methods of construction: Foundations, roofs, walls, damp proof courses, floors, timber frame, structurally insulated panels (SIPS) utilities and services, internal plaster finishes, insulation, fire protection, moisture and air protection and quality of materials.</t>
    </r>
  </si>
  <si>
    <r>
      <t>K6</t>
    </r>
    <r>
      <rPr>
        <sz val="11"/>
        <color rgb="FF000000"/>
        <rFont val="Aptos Narrow"/>
        <scheme val="minor"/>
      </rPr>
      <t>: Basic principles of digital design and modelling systems.</t>
    </r>
  </si>
  <si>
    <r>
      <t>K7</t>
    </r>
    <r>
      <rPr>
        <sz val="11"/>
        <color rgb="FF000000"/>
        <rFont val="Aptos Narrow"/>
        <scheme val="minor"/>
      </rPr>
      <t>: Standards and regulations associated with carpentry activities: British standards, building regulations and warranty provider standards.</t>
    </r>
  </si>
  <si>
    <r>
      <t>K8</t>
    </r>
    <r>
      <rPr>
        <sz val="11"/>
        <color rgb="FF000000"/>
        <rFont val="Aptos Narrow"/>
        <scheme val="minor"/>
      </rPr>
      <t>: Methods of interpreting and extracting relevant information from drawings and specifications.</t>
    </r>
  </si>
  <si>
    <r>
      <t>K9</t>
    </r>
    <r>
      <rPr>
        <sz val="11"/>
        <color rgb="FF000000"/>
        <rFont val="Aptos Narrow"/>
        <scheme val="minor"/>
      </rPr>
      <t>: Materials and their characteristics of home grown and imported timber and timber-based products. Natural timber products: Hardwood and softwood. Manufactured timber products: Board, laminated timber and carcassing.</t>
    </r>
  </si>
  <si>
    <r>
      <t>K10</t>
    </r>
    <r>
      <rPr>
        <sz val="11"/>
        <color rgb="FF000000"/>
        <rFont val="Aptos Narrow"/>
        <scheme val="minor"/>
      </rPr>
      <t>: Timber decay and repair methods: Timber moisture content parameters for a range of timber and timber-based materials, wet rot and dry rot, and insect attack.</t>
    </r>
  </si>
  <si>
    <r>
      <t>K11</t>
    </r>
    <r>
      <rPr>
        <sz val="11"/>
        <color rgb="FF000000"/>
        <rFont val="Aptos Narrow"/>
        <scheme val="minor"/>
      </rPr>
      <t>: Carpentry and joinery products and purpose: Mastics, preservatives, wood fillers, plastics and ironmongery.</t>
    </r>
  </si>
  <si>
    <r>
      <t>K12</t>
    </r>
    <r>
      <rPr>
        <sz val="11"/>
        <color rgb="FF000000"/>
        <rFont val="Aptos Narrow"/>
        <scheme val="minor"/>
      </rPr>
      <t>: Basic material estimation techniques, calculating lengths of timber, fixing requirements and a cutting list production methods.</t>
    </r>
  </si>
  <si>
    <r>
      <t>K13</t>
    </r>
    <r>
      <rPr>
        <sz val="11"/>
        <color rgb="FF000000"/>
        <rFont val="Aptos Narrow"/>
        <scheme val="minor"/>
      </rPr>
      <t>: Verbal communication techniques and construction terminology.</t>
    </r>
  </si>
  <si>
    <r>
      <t>K14</t>
    </r>
    <r>
      <rPr>
        <sz val="11"/>
        <color rgb="FF000000"/>
        <rFont val="Aptos Narrow"/>
        <scheme val="minor"/>
      </rPr>
      <t>: Hand tool use and storage methods and techniques: Chisels, planes, hand saws, hammers, squares, tri-square, bevels, marking and mortise gauges, spirit levels.</t>
    </r>
  </si>
  <si>
    <r>
      <t>K15</t>
    </r>
    <r>
      <rPr>
        <sz val="11"/>
        <color rgb="FF000000"/>
        <rFont val="Aptos Narrow"/>
        <scheme val="minor"/>
      </rPr>
      <t>: Hand tool maintenance and sharpening techniques.</t>
    </r>
  </si>
  <si>
    <r>
      <t>K16</t>
    </r>
    <r>
      <rPr>
        <sz val="11"/>
        <color rgb="FF000000"/>
        <rFont val="Aptos Narrow"/>
        <scheme val="minor"/>
      </rPr>
      <t>: Jig production techniques.</t>
    </r>
  </si>
  <si>
    <r>
      <t>K17</t>
    </r>
    <r>
      <rPr>
        <sz val="11"/>
        <color rgb="FF000000"/>
        <rFont val="Aptos Narrow"/>
        <scheme val="minor"/>
      </rPr>
      <t>: Power tools use and storage methods and techniques: Portable circular saws, drills, saws, planers, routers, sanders, multi-functional tools and nail guns.</t>
    </r>
  </si>
  <si>
    <r>
      <t>K18</t>
    </r>
    <r>
      <rPr>
        <sz val="11"/>
        <color rgb="FF000000"/>
        <rFont val="Aptos Narrow"/>
        <scheme val="minor"/>
      </rPr>
      <t>: Principles of good team working.</t>
    </r>
  </si>
  <si>
    <r>
      <t>K19</t>
    </r>
    <r>
      <rPr>
        <sz val="11"/>
        <color rgb="FF000000"/>
        <rFont val="Aptos Narrow"/>
        <scheme val="minor"/>
      </rPr>
      <t>: Inclusion, equity and diversity in the workplace.</t>
    </r>
  </si>
  <si>
    <r>
      <t>K20</t>
    </r>
    <r>
      <rPr>
        <sz val="11"/>
        <color rgb="FF000000"/>
        <rFont val="Aptos Narrow"/>
        <scheme val="minor"/>
      </rPr>
      <t>: Well-being: Mental and physical health considerations in self and others and how to access support.</t>
    </r>
  </si>
  <si>
    <r>
      <t>K21</t>
    </r>
    <r>
      <rPr>
        <sz val="11"/>
        <color rgb="FF000000"/>
        <rFont val="Aptos Narrow"/>
        <scheme val="minor"/>
      </rPr>
      <t>: Site carpentry techniques: Measuring, marking out, fitting, cutting (straight and angled) and mitring.</t>
    </r>
  </si>
  <si>
    <r>
      <t>K22</t>
    </r>
    <r>
      <rPr>
        <sz val="11"/>
        <color rgb="FF000000"/>
        <rFont val="Aptos Narrow"/>
        <scheme val="minor"/>
      </rPr>
      <t>: Site carpentry: Structural fixtures and timber sizing in site carpentry, how to use sizing tables.</t>
    </r>
  </si>
  <si>
    <r>
      <t>K23</t>
    </r>
    <r>
      <rPr>
        <sz val="11"/>
        <color rgb="FF000000"/>
        <rFont val="Aptos Narrow"/>
        <scheme val="minor"/>
      </rPr>
      <t>: Site Carpenter: Timber sizing tables purpose and use.</t>
    </r>
  </si>
  <si>
    <r>
      <t>K24</t>
    </r>
    <r>
      <rPr>
        <sz val="11"/>
        <color rgb="FF000000"/>
        <rFont val="Aptos Narrow"/>
        <scheme val="minor"/>
      </rPr>
      <t>: Site carpentry: Timber splicing and scribing techniques.</t>
    </r>
  </si>
  <si>
    <r>
      <t>K25</t>
    </r>
    <r>
      <rPr>
        <sz val="11"/>
        <color rgb="FF000000"/>
        <rFont val="Aptos Narrow"/>
        <scheme val="minor"/>
      </rPr>
      <t>: Site carpentry: Straight roof installation techniques: Basic rafter trussed (prefabricated) and traditional cut roof (built on site).</t>
    </r>
  </si>
  <si>
    <r>
      <t>K26</t>
    </r>
    <r>
      <rPr>
        <sz val="11"/>
        <color rgb="FF000000"/>
        <rFont val="Aptos Narrow"/>
        <scheme val="minor"/>
      </rPr>
      <t>: Site carpentry: Flat roofs: Warm and cold flat roofs including firings and coverings.</t>
    </r>
  </si>
  <si>
    <r>
      <t>K27</t>
    </r>
    <r>
      <rPr>
        <sz val="11"/>
        <color rgb="FF000000"/>
        <rFont val="Aptos Narrow"/>
        <scheme val="minor"/>
      </rPr>
      <t>: Site carpentry: First fixing installation techniques: Structural carcassing (load bearing studwork), floor joists and coverings, straight flights of stairs, metal and timber stud partitions.</t>
    </r>
  </si>
  <si>
    <r>
      <t>K28</t>
    </r>
    <r>
      <rPr>
        <sz val="11"/>
        <color rgb="FF000000"/>
        <rFont val="Aptos Narrow"/>
        <scheme val="minor"/>
      </rPr>
      <t>: Site carpentry: Second fix installation techniques: Service encasement, cladding, wall and floor units and fitments, window boards, handrails and spindles to straight flights of stairs, doors and mouldings (architrave and skirting board).</t>
    </r>
  </si>
  <si>
    <r>
      <t>K29</t>
    </r>
    <r>
      <rPr>
        <sz val="11"/>
        <color rgb="FF000000"/>
        <rFont val="Aptos Narrow"/>
        <scheme val="minor"/>
      </rPr>
      <t>: Site carpentry: Types, use, calibration and storage of laser levels.</t>
    </r>
  </si>
  <si>
    <r>
      <t>K30</t>
    </r>
    <r>
      <rPr>
        <sz val="11"/>
        <color rgb="FF000000"/>
        <rFont val="Aptos Narrow"/>
        <scheme val="minor"/>
      </rPr>
      <t>: Architectural joiner: Requirements of fire door assemblies.</t>
    </r>
  </si>
  <si>
    <r>
      <t>K31</t>
    </r>
    <r>
      <rPr>
        <sz val="11"/>
        <color rgb="FF000000"/>
        <rFont val="Aptos Narrow"/>
        <scheme val="minor"/>
      </rPr>
      <t>: Architectural joiner: Safe use of fixed machinery, inspection, preparation and operation techniques: Crosscut saw, band saw, planer and thicknesser and mortiser.</t>
    </r>
  </si>
  <si>
    <r>
      <t>K32</t>
    </r>
    <r>
      <rPr>
        <sz val="11"/>
        <color rgb="FF000000"/>
        <rFont val="Aptos Narrow"/>
        <scheme val="minor"/>
      </rPr>
      <t>: Architectural joiner: Setting out and marking out techniques for joinery product manufacture and potential effects of marking out errors.</t>
    </r>
  </si>
  <si>
    <r>
      <t>K33</t>
    </r>
    <r>
      <rPr>
        <sz val="11"/>
        <color rgb="FF000000"/>
        <rFont val="Aptos Narrow"/>
        <scheme val="minor"/>
      </rPr>
      <t>: Architectural joiner: Timber joints, types and production techniques: Dovetails, mortise and tenon, bridals and halvings.</t>
    </r>
  </si>
  <si>
    <r>
      <t>K34</t>
    </r>
    <r>
      <rPr>
        <sz val="11"/>
        <color rgb="FF000000"/>
        <rFont val="Aptos Narrow"/>
        <scheme val="minor"/>
      </rPr>
      <t>: Architectural joiner: Manufacture and assembly techniques for standard right angled timber windows.</t>
    </r>
  </si>
  <si>
    <r>
      <t>K35</t>
    </r>
    <r>
      <rPr>
        <sz val="11"/>
        <color rgb="FF000000"/>
        <rFont val="Aptos Narrow"/>
        <scheme val="minor"/>
      </rPr>
      <t>: Architectural joiner: Connection methods in joinery: Dowels, biscuit, staples and adhesives.</t>
    </r>
  </si>
  <si>
    <r>
      <t>K36</t>
    </r>
    <r>
      <rPr>
        <sz val="11"/>
        <color rgb="FF000000"/>
        <rFont val="Aptos Narrow"/>
        <scheme val="minor"/>
      </rPr>
      <t>: Architectural joiner: Manufacture and assembly techniques for timber first fix products: 1. straight staircases 2. door frames and linings.</t>
    </r>
  </si>
  <si>
    <r>
      <t>K37</t>
    </r>
    <r>
      <rPr>
        <sz val="11"/>
        <color rgb="FF000000"/>
        <rFont val="Aptos Narrow"/>
        <scheme val="minor"/>
      </rPr>
      <t>: Architectural joiner: Manufacture and assembly techniques for second fix timber products: 1. timber wall and floor units 2. timber doors 3. timber mouldings.</t>
    </r>
  </si>
  <si>
    <r>
      <t>K38</t>
    </r>
    <r>
      <rPr>
        <sz val="11"/>
        <color rgb="FF000000"/>
        <rFont val="Aptos Narrow"/>
        <scheme val="minor"/>
      </rPr>
      <t>: Architectural joiner: Finishing techniques for manufactured timber products: Sanding, painting, waxing, polishing, oiling and applying preservative.</t>
    </r>
  </si>
  <si>
    <r>
      <t>K39</t>
    </r>
    <r>
      <rPr>
        <sz val="11"/>
        <color rgb="FF000000"/>
        <rFont val="Aptos Narrow"/>
        <scheme val="minor"/>
      </rPr>
      <t>: Architectural joiner: Ironmongery installation techniques.</t>
    </r>
  </si>
  <si>
    <r>
      <t>K40</t>
    </r>
    <r>
      <rPr>
        <sz val="11"/>
        <color rgb="FF000000"/>
        <rFont val="Aptos Narrow"/>
        <scheme val="minor"/>
      </rPr>
      <t>: Employment types (self employed and employed), small business start up principles and tax.</t>
    </r>
  </si>
  <si>
    <t>Behaviours</t>
  </si>
  <si>
    <r>
      <t>B1</t>
    </r>
    <r>
      <rPr>
        <sz val="11"/>
        <color rgb="FF000000"/>
        <rFont val="Aptos Narrow"/>
        <scheme val="minor"/>
      </rPr>
      <t>: Put health, safety and wellbeing first.</t>
    </r>
  </si>
  <si>
    <r>
      <t>B2</t>
    </r>
    <r>
      <rPr>
        <sz val="11"/>
        <color rgb="FF000000"/>
        <rFont val="Aptos Narrow"/>
        <scheme val="minor"/>
      </rPr>
      <t>: Consider the environment when using resources and carrying out processes.</t>
    </r>
  </si>
  <si>
    <r>
      <t>B3</t>
    </r>
    <r>
      <rPr>
        <sz val="11"/>
        <color rgb="FF000000"/>
        <rFont val="Aptos Narrow"/>
        <scheme val="minor"/>
      </rPr>
      <t>: Contribute to an inclusive and diverse culture.</t>
    </r>
  </si>
  <si>
    <r>
      <t>B4</t>
    </r>
    <r>
      <rPr>
        <sz val="11"/>
        <color rgb="FF000000"/>
        <rFont val="Aptos Narrow"/>
        <scheme val="minor"/>
      </rPr>
      <t>: Seek learning and development opportunities.</t>
    </r>
  </si>
  <si>
    <r>
      <t>B5</t>
    </r>
    <r>
      <rPr>
        <sz val="11"/>
        <color rgb="FF000000"/>
        <rFont val="Aptos Narrow"/>
        <scheme val="minor"/>
      </rPr>
      <t>: Team-focus to meet team goals including, considering the wider build team.</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</si>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</sst>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2" fillId="0" borderId="0" xfId="0" applyFont="1" applyAlignme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wrapText="1"/>
    </xf>
    <xf numFmtId="0" fontId="7" fillId="2" borderId="5" xfId="0" applyFont="1" applyFill="1"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9" xfId="0" applyBorder="1" applyAlignment="1">
      <alignment horizontal="center" vertical="center"/>
    </xf>
    <xf numFmtId="0" fontId="0" fillId="4" borderId="6"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 fillId="2" borderId="6" xfId="0" quotePrefix="1" applyFont="1" applyFill="1" applyBorder="1" applyAlignment="1">
      <alignment wrapText="1"/>
    </xf>
    <xf numFmtId="0" fontId="1" fillId="2" borderId="6" xfId="0" applyFont="1" applyFill="1" applyBorder="1" applyAlignment="1">
      <alignment horizontal="right" wrapText="1"/>
    </xf>
    <xf numFmtId="0" fontId="6" fillId="0" borderId="1" xfId="0" applyFont="1" applyBorder="1" applyAlignment="1">
      <alignment horizontal="left" vertical="center" wrapText="1"/>
    </xf>
    <xf numFmtId="0" fontId="6" fillId="3" borderId="1" xfId="0" applyFont="1" applyFill="1" applyBorder="1" applyAlignment="1">
      <alignment vertical="center"/>
    </xf>
    <xf numFmtId="0" fontId="6" fillId="4" borderId="1" xfId="0" applyFont="1" applyFill="1" applyBorder="1" applyAlignment="1">
      <alignment vertical="center"/>
    </xf>
    <xf numFmtId="0" fontId="6" fillId="0" borderId="4" xfId="0" applyFont="1" applyBorder="1" applyAlignment="1">
      <alignment horizontal="left" vertical="center" wrapText="1"/>
    </xf>
    <xf numFmtId="0" fontId="6" fillId="3" borderId="4" xfId="0" applyFont="1" applyFill="1" applyBorder="1" applyAlignment="1">
      <alignment vertical="center"/>
    </xf>
    <xf numFmtId="0" fontId="6" fillId="4" borderId="4" xfId="0" applyFont="1" applyFill="1" applyBorder="1" applyAlignment="1">
      <alignment vertical="center"/>
    </xf>
    <xf numFmtId="0" fontId="1" fillId="5" borderId="6" xfId="0" applyFont="1" applyFill="1" applyBorder="1" applyAlignment="1">
      <alignment horizontal="left" vertical="center"/>
    </xf>
    <xf numFmtId="0" fontId="0" fillId="3" borderId="6" xfId="0" applyFill="1" applyBorder="1" applyAlignment="1">
      <alignment horizontal="center"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4" fillId="0" borderId="8" xfId="0" applyFont="1" applyBorder="1" applyAlignment="1">
      <alignment horizontal="center" vertical="center" wrapText="1"/>
    </xf>
    <xf numFmtId="0" fontId="6" fillId="0" borderId="0" xfId="0" applyFont="1" applyAlignment="1">
      <alignment horizontal="center" vertical="center"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7"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6" xfId="0"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left" wrapText="1"/>
    </xf>
    <xf numFmtId="0" fontId="7" fillId="2" borderId="2" xfId="0" applyFont="1" applyFill="1" applyBorder="1" applyAlignment="1">
      <alignment horizontal="left"/>
    </xf>
    <xf numFmtId="0" fontId="7" fillId="2" borderId="3" xfId="0" applyFont="1" applyFill="1" applyBorder="1" applyAlignment="1">
      <alignment horizontal="left"/>
    </xf>
    <xf numFmtId="0" fontId="5"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7"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9" xfId="0" applyBorder="1" applyAlignment="1">
      <alignment horizontal="center" vertical="center"/>
    </xf>
    <xf numFmtId="0" fontId="0" fillId="0" borderId="1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10"/>
  <sheetViews>
    <sheetView tabSelected="1" topLeftCell="A79" workbookViewId="0">
      <selection activeCell="A95" sqref="A95:A104"/>
    </sheetView>
  </sheetViews>
  <sheetFormatPr defaultColWidth="0" defaultRowHeight="15" zeroHeight="1"/>
  <cols>
    <col min="1" max="1" width="107.7109375" customWidth="1"/>
    <col min="2" max="7" width="17.85546875" customWidth="1"/>
  </cols>
  <sheetData>
    <row r="1" spans="1:7">
      <c r="A1" s="36" t="s">
        <v>0</v>
      </c>
      <c r="B1" s="37"/>
      <c r="C1" s="11"/>
      <c r="D1" s="11"/>
      <c r="E1" s="10"/>
      <c r="F1" s="44" t="s">
        <v>1</v>
      </c>
      <c r="G1" s="44"/>
    </row>
    <row r="2" spans="1:7">
      <c r="A2" s="36" t="s">
        <v>2</v>
      </c>
      <c r="B2" s="37"/>
      <c r="C2" s="11"/>
      <c r="D2" s="11"/>
      <c r="E2" s="12"/>
      <c r="F2" s="44" t="s">
        <v>3</v>
      </c>
      <c r="G2" s="44"/>
    </row>
    <row r="3" spans="1:7" ht="15" customHeight="1">
      <c r="A3" s="36" t="s">
        <v>4</v>
      </c>
      <c r="B3" s="37"/>
      <c r="C3" s="11" t="str">
        <f>IF(OR(B3="", B3="less than 1", B3&lt;2), "", "Reduction required")</f>
        <v/>
      </c>
      <c r="D3" s="11"/>
      <c r="E3" s="11"/>
      <c r="F3" s="11"/>
      <c r="G3" s="11"/>
    </row>
    <row r="4" spans="1:7">
      <c r="A4" s="36" t="s">
        <v>5</v>
      </c>
      <c r="B4" s="37"/>
      <c r="C4" s="11"/>
      <c r="D4" s="11"/>
      <c r="E4" s="11"/>
      <c r="F4" s="11"/>
      <c r="G4" s="11"/>
    </row>
    <row r="5" spans="1:7">
      <c r="A5" s="36" t="s">
        <v>6</v>
      </c>
      <c r="B5" s="37"/>
      <c r="C5" s="11"/>
      <c r="D5" s="11"/>
      <c r="E5" s="11"/>
      <c r="F5" s="11"/>
      <c r="G5" s="11"/>
    </row>
    <row r="6" spans="1:7">
      <c r="A6" s="14"/>
      <c r="B6" s="11"/>
      <c r="C6" s="11"/>
      <c r="D6" s="11"/>
      <c r="E6" s="11"/>
      <c r="F6" s="11"/>
      <c r="G6" s="11"/>
    </row>
    <row r="7" spans="1:7" ht="29.25">
      <c r="A7" s="38" t="s">
        <v>7</v>
      </c>
      <c r="B7" s="37"/>
      <c r="C7" s="13" t="str">
        <f>IF(B7="Yes","Reduction required","")</f>
        <v/>
      </c>
      <c r="D7" s="11"/>
      <c r="E7" s="11"/>
      <c r="F7" s="11"/>
      <c r="G7" s="11"/>
    </row>
    <row r="8" spans="1:7">
      <c r="B8" s="11"/>
      <c r="C8" s="11"/>
      <c r="D8" s="11"/>
      <c r="E8" s="11"/>
      <c r="F8" s="11"/>
      <c r="G8" s="11"/>
    </row>
    <row r="9" spans="1:7" ht="166.5" customHeight="1">
      <c r="A9" s="45" t="s">
        <v>8</v>
      </c>
      <c r="B9" s="46"/>
      <c r="C9" s="46"/>
      <c r="D9" s="46"/>
      <c r="E9" s="46"/>
      <c r="F9" s="46"/>
      <c r="G9" s="46"/>
    </row>
    <row r="10" spans="1:7">
      <c r="A10" s="15"/>
    </row>
    <row r="11" spans="1:7" ht="33" customHeight="1">
      <c r="A11" s="9" t="s">
        <v>9</v>
      </c>
      <c r="B11" s="62" t="s">
        <v>10</v>
      </c>
      <c r="C11" s="63"/>
      <c r="D11" s="64"/>
      <c r="E11" s="62" t="s">
        <v>11</v>
      </c>
      <c r="F11" s="63"/>
      <c r="G11" s="64"/>
    </row>
    <row r="12" spans="1:7" ht="29.25">
      <c r="A12" s="1" t="s">
        <v>12</v>
      </c>
      <c r="B12" s="16" t="s">
        <v>13</v>
      </c>
      <c r="C12" s="16" t="s">
        <v>14</v>
      </c>
      <c r="D12" s="16" t="s">
        <v>15</v>
      </c>
      <c r="E12" s="16" t="s">
        <v>13</v>
      </c>
      <c r="F12" s="16" t="s">
        <v>14</v>
      </c>
      <c r="G12" s="16" t="s">
        <v>15</v>
      </c>
    </row>
    <row r="13" spans="1:7">
      <c r="A13" s="30" t="s">
        <v>16</v>
      </c>
      <c r="B13" s="31"/>
      <c r="C13" s="31"/>
      <c r="D13" s="31"/>
      <c r="E13" s="32">
        <f>B13</f>
        <v>0</v>
      </c>
      <c r="F13" s="32">
        <f t="shared" ref="F13:F42" si="0">C13</f>
        <v>0</v>
      </c>
      <c r="G13" s="32">
        <f t="shared" ref="G13:G42" si="1">D13</f>
        <v>0</v>
      </c>
    </row>
    <row r="14" spans="1:7">
      <c r="A14" s="30" t="s">
        <v>17</v>
      </c>
      <c r="B14" s="31"/>
      <c r="C14" s="31"/>
      <c r="D14" s="31"/>
      <c r="E14" s="32">
        <f t="shared" ref="E14:E89" si="2">B14</f>
        <v>0</v>
      </c>
      <c r="F14" s="32">
        <f t="shared" si="0"/>
        <v>0</v>
      </c>
      <c r="G14" s="32">
        <f t="shared" si="1"/>
        <v>0</v>
      </c>
    </row>
    <row r="15" spans="1:7" ht="29.25">
      <c r="A15" s="30" t="s">
        <v>18</v>
      </c>
      <c r="B15" s="31"/>
      <c r="C15" s="31"/>
      <c r="D15" s="31"/>
      <c r="E15" s="32">
        <f t="shared" si="2"/>
        <v>0</v>
      </c>
      <c r="F15" s="32">
        <f t="shared" si="0"/>
        <v>0</v>
      </c>
      <c r="G15" s="32">
        <f t="shared" si="1"/>
        <v>0</v>
      </c>
    </row>
    <row r="16" spans="1:7">
      <c r="A16" s="30" t="s">
        <v>19</v>
      </c>
      <c r="B16" s="31"/>
      <c r="C16" s="31"/>
      <c r="D16" s="31"/>
      <c r="E16" s="32">
        <f t="shared" si="2"/>
        <v>0</v>
      </c>
      <c r="F16" s="32">
        <f t="shared" si="0"/>
        <v>0</v>
      </c>
      <c r="G16" s="32">
        <f t="shared" si="1"/>
        <v>0</v>
      </c>
    </row>
    <row r="17" spans="1:7">
      <c r="A17" s="30" t="s">
        <v>20</v>
      </c>
      <c r="B17" s="31"/>
      <c r="C17" s="31"/>
      <c r="D17" s="31"/>
      <c r="E17" s="32">
        <f t="shared" si="2"/>
        <v>0</v>
      </c>
      <c r="F17" s="32">
        <f t="shared" si="0"/>
        <v>0</v>
      </c>
      <c r="G17" s="32">
        <f t="shared" si="1"/>
        <v>0</v>
      </c>
    </row>
    <row r="18" spans="1:7">
      <c r="A18" s="30" t="s">
        <v>21</v>
      </c>
      <c r="B18" s="31"/>
      <c r="C18" s="31"/>
      <c r="D18" s="31"/>
      <c r="E18" s="32">
        <f t="shared" si="2"/>
        <v>0</v>
      </c>
      <c r="F18" s="32">
        <f t="shared" si="0"/>
        <v>0</v>
      </c>
      <c r="G18" s="32">
        <f t="shared" si="1"/>
        <v>0</v>
      </c>
    </row>
    <row r="19" spans="1:7">
      <c r="A19" s="30" t="s">
        <v>22</v>
      </c>
      <c r="B19" s="31"/>
      <c r="C19" s="31"/>
      <c r="D19" s="31"/>
      <c r="E19" s="32">
        <f t="shared" si="2"/>
        <v>0</v>
      </c>
      <c r="F19" s="32">
        <f t="shared" si="0"/>
        <v>0</v>
      </c>
      <c r="G19" s="32">
        <f t="shared" si="1"/>
        <v>0</v>
      </c>
    </row>
    <row r="20" spans="1:7">
      <c r="A20" s="30" t="s">
        <v>23</v>
      </c>
      <c r="B20" s="31"/>
      <c r="C20" s="31"/>
      <c r="D20" s="31"/>
      <c r="E20" s="32">
        <f t="shared" si="2"/>
        <v>0</v>
      </c>
      <c r="F20" s="32">
        <f t="shared" si="0"/>
        <v>0</v>
      </c>
      <c r="G20" s="32">
        <f t="shared" si="1"/>
        <v>0</v>
      </c>
    </row>
    <row r="21" spans="1:7">
      <c r="A21" s="30" t="s">
        <v>24</v>
      </c>
      <c r="B21" s="31"/>
      <c r="C21" s="31"/>
      <c r="D21" s="31"/>
      <c r="E21" s="32">
        <f t="shared" si="2"/>
        <v>0</v>
      </c>
      <c r="F21" s="32">
        <f t="shared" si="0"/>
        <v>0</v>
      </c>
      <c r="G21" s="32">
        <f t="shared" si="1"/>
        <v>0</v>
      </c>
    </row>
    <row r="22" spans="1:7">
      <c r="A22" s="30" t="s">
        <v>25</v>
      </c>
      <c r="B22" s="31"/>
      <c r="C22" s="31"/>
      <c r="D22" s="31"/>
      <c r="E22" s="32">
        <f t="shared" si="2"/>
        <v>0</v>
      </c>
      <c r="F22" s="32">
        <f t="shared" si="0"/>
        <v>0</v>
      </c>
      <c r="G22" s="32">
        <f t="shared" si="1"/>
        <v>0</v>
      </c>
    </row>
    <row r="23" spans="1:7">
      <c r="A23" s="30" t="s">
        <v>26</v>
      </c>
      <c r="B23" s="31"/>
      <c r="C23" s="31"/>
      <c r="D23" s="31"/>
      <c r="E23" s="32">
        <f t="shared" si="2"/>
        <v>0</v>
      </c>
      <c r="F23" s="32">
        <f t="shared" si="0"/>
        <v>0</v>
      </c>
      <c r="G23" s="32">
        <f t="shared" si="1"/>
        <v>0</v>
      </c>
    </row>
    <row r="24" spans="1:7">
      <c r="A24" s="30" t="s">
        <v>27</v>
      </c>
      <c r="B24" s="31"/>
      <c r="C24" s="31"/>
      <c r="D24" s="31"/>
      <c r="E24" s="32">
        <f t="shared" si="2"/>
        <v>0</v>
      </c>
      <c r="F24" s="32">
        <f t="shared" si="0"/>
        <v>0</v>
      </c>
      <c r="G24" s="32">
        <f t="shared" si="1"/>
        <v>0</v>
      </c>
    </row>
    <row r="25" spans="1:7">
      <c r="A25" s="30" t="s">
        <v>28</v>
      </c>
      <c r="B25" s="31"/>
      <c r="C25" s="31"/>
      <c r="D25" s="31"/>
      <c r="E25" s="32">
        <f t="shared" si="2"/>
        <v>0</v>
      </c>
      <c r="F25" s="32">
        <f t="shared" si="0"/>
        <v>0</v>
      </c>
      <c r="G25" s="32">
        <f t="shared" si="1"/>
        <v>0</v>
      </c>
    </row>
    <row r="26" spans="1:7" ht="29.25">
      <c r="A26" s="30" t="s">
        <v>29</v>
      </c>
      <c r="B26" s="31"/>
      <c r="C26" s="31"/>
      <c r="D26" s="31"/>
      <c r="E26" s="32">
        <f t="shared" si="2"/>
        <v>0</v>
      </c>
      <c r="F26" s="32">
        <f t="shared" si="0"/>
        <v>0</v>
      </c>
      <c r="G26" s="32">
        <f t="shared" si="1"/>
        <v>0</v>
      </c>
    </row>
    <row r="27" spans="1:7">
      <c r="A27" s="30" t="s">
        <v>30</v>
      </c>
      <c r="B27" s="31"/>
      <c r="C27" s="31"/>
      <c r="D27" s="31"/>
      <c r="E27" s="32">
        <f t="shared" si="2"/>
        <v>0</v>
      </c>
      <c r="F27" s="32">
        <f t="shared" si="0"/>
        <v>0</v>
      </c>
      <c r="G27" s="32">
        <f t="shared" si="1"/>
        <v>0</v>
      </c>
    </row>
    <row r="28" spans="1:7">
      <c r="A28" s="30" t="s">
        <v>31</v>
      </c>
      <c r="B28" s="31"/>
      <c r="C28" s="31"/>
      <c r="D28" s="31"/>
      <c r="E28" s="32">
        <f t="shared" si="2"/>
        <v>0</v>
      </c>
      <c r="F28" s="32">
        <f t="shared" si="0"/>
        <v>0</v>
      </c>
      <c r="G28" s="32">
        <f t="shared" si="1"/>
        <v>0</v>
      </c>
    </row>
    <row r="29" spans="1:7" ht="43.5">
      <c r="A29" s="30" t="s">
        <v>32</v>
      </c>
      <c r="B29" s="31"/>
      <c r="C29" s="31"/>
      <c r="D29" s="31"/>
      <c r="E29" s="32">
        <f t="shared" si="2"/>
        <v>0</v>
      </c>
      <c r="F29" s="32">
        <f t="shared" si="0"/>
        <v>0</v>
      </c>
      <c r="G29" s="32">
        <f t="shared" si="1"/>
        <v>0</v>
      </c>
    </row>
    <row r="30" spans="1:7" ht="29.25">
      <c r="A30" s="30" t="s">
        <v>33</v>
      </c>
      <c r="B30" s="31"/>
      <c r="C30" s="31"/>
      <c r="D30" s="31"/>
      <c r="E30" s="32">
        <f t="shared" si="2"/>
        <v>0</v>
      </c>
      <c r="F30" s="32">
        <f t="shared" si="0"/>
        <v>0</v>
      </c>
      <c r="G30" s="32">
        <f t="shared" si="1"/>
        <v>0</v>
      </c>
    </row>
    <row r="31" spans="1:7">
      <c r="A31" s="30" t="s">
        <v>34</v>
      </c>
      <c r="B31" s="31"/>
      <c r="C31" s="31"/>
      <c r="D31" s="31"/>
      <c r="E31" s="32">
        <f t="shared" si="2"/>
        <v>0</v>
      </c>
      <c r="F31" s="32">
        <f t="shared" si="0"/>
        <v>0</v>
      </c>
      <c r="G31" s="32">
        <f t="shared" si="1"/>
        <v>0</v>
      </c>
    </row>
    <row r="32" spans="1:7">
      <c r="A32" s="30" t="s">
        <v>35</v>
      </c>
      <c r="B32" s="31"/>
      <c r="C32" s="31"/>
      <c r="D32" s="31"/>
      <c r="E32" s="32">
        <f t="shared" si="2"/>
        <v>0</v>
      </c>
      <c r="F32" s="32">
        <f t="shared" si="0"/>
        <v>0</v>
      </c>
      <c r="G32" s="32">
        <f t="shared" si="1"/>
        <v>0</v>
      </c>
    </row>
    <row r="33" spans="1:7">
      <c r="A33" s="30" t="s">
        <v>36</v>
      </c>
      <c r="B33" s="31"/>
      <c r="C33" s="31"/>
      <c r="D33" s="31"/>
      <c r="E33" s="32">
        <f t="shared" si="2"/>
        <v>0</v>
      </c>
      <c r="F33" s="32">
        <f t="shared" si="0"/>
        <v>0</v>
      </c>
      <c r="G33" s="32">
        <f t="shared" si="1"/>
        <v>0</v>
      </c>
    </row>
    <row r="34" spans="1:7">
      <c r="A34" s="30" t="s">
        <v>37</v>
      </c>
      <c r="B34" s="31"/>
      <c r="C34" s="31"/>
      <c r="D34" s="31"/>
      <c r="E34" s="32">
        <f t="shared" si="2"/>
        <v>0</v>
      </c>
      <c r="F34" s="32">
        <f t="shared" si="0"/>
        <v>0</v>
      </c>
      <c r="G34" s="32">
        <f t="shared" si="1"/>
        <v>0</v>
      </c>
    </row>
    <row r="35" spans="1:7">
      <c r="A35" s="30" t="s">
        <v>38</v>
      </c>
      <c r="B35" s="31"/>
      <c r="C35" s="31"/>
      <c r="D35" s="31"/>
      <c r="E35" s="32">
        <f t="shared" si="2"/>
        <v>0</v>
      </c>
      <c r="F35" s="32">
        <f t="shared" si="0"/>
        <v>0</v>
      </c>
      <c r="G35" s="32">
        <f t="shared" si="1"/>
        <v>0</v>
      </c>
    </row>
    <row r="36" spans="1:7">
      <c r="A36" s="30" t="s">
        <v>39</v>
      </c>
      <c r="B36" s="31"/>
      <c r="C36" s="31"/>
      <c r="D36" s="31"/>
      <c r="E36" s="32">
        <f t="shared" si="2"/>
        <v>0</v>
      </c>
      <c r="F36" s="32">
        <f t="shared" si="0"/>
        <v>0</v>
      </c>
      <c r="G36" s="32">
        <f t="shared" si="1"/>
        <v>0</v>
      </c>
    </row>
    <row r="37" spans="1:7">
      <c r="A37" s="30" t="s">
        <v>40</v>
      </c>
      <c r="B37" s="31"/>
      <c r="C37" s="31"/>
      <c r="D37" s="31"/>
      <c r="E37" s="32">
        <f t="shared" si="2"/>
        <v>0</v>
      </c>
      <c r="F37" s="32">
        <f t="shared" si="0"/>
        <v>0</v>
      </c>
      <c r="G37" s="32">
        <f t="shared" si="1"/>
        <v>0</v>
      </c>
    </row>
    <row r="38" spans="1:7" ht="29.25">
      <c r="A38" s="30" t="s">
        <v>41</v>
      </c>
      <c r="B38" s="31"/>
      <c r="C38" s="31"/>
      <c r="D38" s="31"/>
      <c r="E38" s="32">
        <f t="shared" si="2"/>
        <v>0</v>
      </c>
      <c r="F38" s="32">
        <f t="shared" si="0"/>
        <v>0</v>
      </c>
      <c r="G38" s="32">
        <f t="shared" si="1"/>
        <v>0</v>
      </c>
    </row>
    <row r="39" spans="1:7" ht="29.25">
      <c r="A39" s="30" t="s">
        <v>42</v>
      </c>
      <c r="B39" s="31"/>
      <c r="C39" s="31"/>
      <c r="D39" s="31"/>
      <c r="E39" s="32">
        <f t="shared" si="2"/>
        <v>0</v>
      </c>
      <c r="F39" s="32">
        <f t="shared" si="0"/>
        <v>0</v>
      </c>
      <c r="G39" s="32">
        <f t="shared" si="1"/>
        <v>0</v>
      </c>
    </row>
    <row r="40" spans="1:7" ht="29.25">
      <c r="A40" s="30" t="s">
        <v>43</v>
      </c>
      <c r="B40" s="31"/>
      <c r="C40" s="31"/>
      <c r="D40" s="31"/>
      <c r="E40" s="32">
        <f t="shared" si="2"/>
        <v>0</v>
      </c>
      <c r="F40" s="32">
        <f t="shared" si="0"/>
        <v>0</v>
      </c>
      <c r="G40" s="32">
        <f t="shared" si="1"/>
        <v>0</v>
      </c>
    </row>
    <row r="41" spans="1:7">
      <c r="A41" s="30" t="s">
        <v>44</v>
      </c>
      <c r="B41" s="31"/>
      <c r="C41" s="31"/>
      <c r="D41" s="31"/>
      <c r="E41" s="32">
        <f t="shared" si="2"/>
        <v>0</v>
      </c>
      <c r="F41" s="32">
        <f t="shared" si="0"/>
        <v>0</v>
      </c>
      <c r="G41" s="32">
        <f t="shared" si="1"/>
        <v>0</v>
      </c>
    </row>
    <row r="42" spans="1:7">
      <c r="A42" s="30" t="s">
        <v>45</v>
      </c>
      <c r="B42" s="31"/>
      <c r="C42" s="31"/>
      <c r="D42" s="31"/>
      <c r="E42" s="32">
        <f t="shared" si="2"/>
        <v>0</v>
      </c>
      <c r="F42" s="32">
        <f t="shared" si="0"/>
        <v>0</v>
      </c>
      <c r="G42" s="32">
        <f t="shared" si="1"/>
        <v>0</v>
      </c>
    </row>
    <row r="43" spans="1:7">
      <c r="A43" s="65" t="s">
        <v>46</v>
      </c>
      <c r="B43" s="65"/>
      <c r="C43" s="65"/>
      <c r="D43" s="65"/>
      <c r="E43" s="65"/>
      <c r="F43" s="65"/>
      <c r="G43" s="65"/>
    </row>
    <row r="44" spans="1:7" ht="57.75">
      <c r="A44" s="30" t="s">
        <v>47</v>
      </c>
      <c r="B44" s="31"/>
      <c r="C44" s="31"/>
      <c r="D44" s="31"/>
      <c r="E44" s="32">
        <f t="shared" si="2"/>
        <v>0</v>
      </c>
      <c r="F44" s="32">
        <f t="shared" ref="F44:F83" si="3">C44</f>
        <v>0</v>
      </c>
      <c r="G44" s="32">
        <f t="shared" ref="G44:G83" si="4">D44</f>
        <v>0</v>
      </c>
    </row>
    <row r="45" spans="1:7" ht="29.25">
      <c r="A45" s="30" t="s">
        <v>48</v>
      </c>
      <c r="B45" s="31"/>
      <c r="C45" s="31"/>
      <c r="D45" s="31"/>
      <c r="E45" s="32">
        <f t="shared" si="2"/>
        <v>0</v>
      </c>
      <c r="F45" s="32">
        <f t="shared" si="3"/>
        <v>0</v>
      </c>
      <c r="G45" s="32">
        <f t="shared" si="4"/>
        <v>0</v>
      </c>
    </row>
    <row r="46" spans="1:7" ht="29.25">
      <c r="A46" s="30" t="s">
        <v>49</v>
      </c>
      <c r="B46" s="31"/>
      <c r="C46" s="31"/>
      <c r="D46" s="31"/>
      <c r="E46" s="32">
        <f t="shared" si="2"/>
        <v>0</v>
      </c>
      <c r="F46" s="32">
        <f t="shared" si="3"/>
        <v>0</v>
      </c>
      <c r="G46" s="32">
        <f t="shared" si="4"/>
        <v>0</v>
      </c>
    </row>
    <row r="47" spans="1:7" ht="29.25">
      <c r="A47" s="30" t="s">
        <v>50</v>
      </c>
      <c r="B47" s="31"/>
      <c r="C47" s="31"/>
      <c r="D47" s="31"/>
      <c r="E47" s="32">
        <f t="shared" si="2"/>
        <v>0</v>
      </c>
      <c r="F47" s="32">
        <f t="shared" si="3"/>
        <v>0</v>
      </c>
      <c r="G47" s="32">
        <f t="shared" si="4"/>
        <v>0</v>
      </c>
    </row>
    <row r="48" spans="1:7" ht="43.5">
      <c r="A48" s="30" t="s">
        <v>51</v>
      </c>
      <c r="B48" s="31"/>
      <c r="C48" s="31"/>
      <c r="D48" s="31"/>
      <c r="E48" s="32">
        <f t="shared" si="2"/>
        <v>0</v>
      </c>
      <c r="F48" s="32">
        <f t="shared" si="3"/>
        <v>0</v>
      </c>
      <c r="G48" s="32">
        <f t="shared" si="4"/>
        <v>0</v>
      </c>
    </row>
    <row r="49" spans="1:7">
      <c r="A49" s="30" t="s">
        <v>52</v>
      </c>
      <c r="B49" s="31"/>
      <c r="C49" s="31"/>
      <c r="D49" s="31"/>
      <c r="E49" s="32">
        <f t="shared" si="2"/>
        <v>0</v>
      </c>
      <c r="F49" s="32">
        <f t="shared" si="3"/>
        <v>0</v>
      </c>
      <c r="G49" s="32">
        <f t="shared" si="4"/>
        <v>0</v>
      </c>
    </row>
    <row r="50" spans="1:7" ht="29.25">
      <c r="A50" s="30" t="s">
        <v>53</v>
      </c>
      <c r="B50" s="31"/>
      <c r="C50" s="31"/>
      <c r="D50" s="31"/>
      <c r="E50" s="32">
        <f t="shared" si="2"/>
        <v>0</v>
      </c>
      <c r="F50" s="32">
        <f t="shared" si="3"/>
        <v>0</v>
      </c>
      <c r="G50" s="32">
        <f t="shared" si="4"/>
        <v>0</v>
      </c>
    </row>
    <row r="51" spans="1:7">
      <c r="A51" s="30" t="s">
        <v>54</v>
      </c>
      <c r="B51" s="31"/>
      <c r="C51" s="31"/>
      <c r="D51" s="31"/>
      <c r="E51" s="32">
        <f t="shared" si="2"/>
        <v>0</v>
      </c>
      <c r="F51" s="32">
        <f t="shared" si="3"/>
        <v>0</v>
      </c>
      <c r="G51" s="32">
        <f t="shared" si="4"/>
        <v>0</v>
      </c>
    </row>
    <row r="52" spans="1:7" ht="29.25">
      <c r="A52" s="30" t="s">
        <v>55</v>
      </c>
      <c r="B52" s="31"/>
      <c r="C52" s="31"/>
      <c r="D52" s="31"/>
      <c r="E52" s="32">
        <f t="shared" si="2"/>
        <v>0</v>
      </c>
      <c r="F52" s="32">
        <f t="shared" si="3"/>
        <v>0</v>
      </c>
      <c r="G52" s="32">
        <f t="shared" si="4"/>
        <v>0</v>
      </c>
    </row>
    <row r="53" spans="1:7" ht="29.25">
      <c r="A53" s="30" t="s">
        <v>56</v>
      </c>
      <c r="B53" s="31"/>
      <c r="C53" s="31"/>
      <c r="D53" s="31"/>
      <c r="E53" s="32">
        <f t="shared" si="2"/>
        <v>0</v>
      </c>
      <c r="F53" s="32">
        <f t="shared" si="3"/>
        <v>0</v>
      </c>
      <c r="G53" s="32">
        <f t="shared" si="4"/>
        <v>0</v>
      </c>
    </row>
    <row r="54" spans="1:7">
      <c r="A54" s="30" t="s">
        <v>57</v>
      </c>
      <c r="B54" s="31"/>
      <c r="C54" s="31"/>
      <c r="D54" s="31"/>
      <c r="E54" s="32">
        <f t="shared" si="2"/>
        <v>0</v>
      </c>
      <c r="F54" s="32">
        <f t="shared" si="3"/>
        <v>0</v>
      </c>
      <c r="G54" s="32">
        <f t="shared" si="4"/>
        <v>0</v>
      </c>
    </row>
    <row r="55" spans="1:7" ht="29.25">
      <c r="A55" s="30" t="s">
        <v>58</v>
      </c>
      <c r="B55" s="31"/>
      <c r="C55" s="31"/>
      <c r="D55" s="31"/>
      <c r="E55" s="32">
        <f t="shared" si="2"/>
        <v>0</v>
      </c>
      <c r="F55" s="32">
        <f t="shared" si="3"/>
        <v>0</v>
      </c>
      <c r="G55" s="32">
        <f t="shared" si="4"/>
        <v>0</v>
      </c>
    </row>
    <row r="56" spans="1:7">
      <c r="A56" s="30" t="s">
        <v>59</v>
      </c>
      <c r="B56" s="31"/>
      <c r="C56" s="31"/>
      <c r="D56" s="31"/>
      <c r="E56" s="32">
        <f t="shared" si="2"/>
        <v>0</v>
      </c>
      <c r="F56" s="32">
        <f t="shared" si="3"/>
        <v>0</v>
      </c>
      <c r="G56" s="32">
        <f t="shared" si="4"/>
        <v>0</v>
      </c>
    </row>
    <row r="57" spans="1:7" ht="29.25">
      <c r="A57" s="30" t="s">
        <v>60</v>
      </c>
      <c r="B57" s="31"/>
      <c r="C57" s="31"/>
      <c r="D57" s="31"/>
      <c r="E57" s="32">
        <f t="shared" si="2"/>
        <v>0</v>
      </c>
      <c r="F57" s="32">
        <f t="shared" si="3"/>
        <v>0</v>
      </c>
      <c r="G57" s="32">
        <f t="shared" si="4"/>
        <v>0</v>
      </c>
    </row>
    <row r="58" spans="1:7">
      <c r="A58" s="30" t="s">
        <v>61</v>
      </c>
      <c r="B58" s="31"/>
      <c r="C58" s="31"/>
      <c r="D58" s="31"/>
      <c r="E58" s="32">
        <f t="shared" si="2"/>
        <v>0</v>
      </c>
      <c r="F58" s="32">
        <f t="shared" si="3"/>
        <v>0</v>
      </c>
      <c r="G58" s="32">
        <f t="shared" si="4"/>
        <v>0</v>
      </c>
    </row>
    <row r="59" spans="1:7">
      <c r="A59" s="30" t="s">
        <v>62</v>
      </c>
      <c r="B59" s="31"/>
      <c r="C59" s="31"/>
      <c r="D59" s="31"/>
      <c r="E59" s="32">
        <f t="shared" si="2"/>
        <v>0</v>
      </c>
      <c r="F59" s="32">
        <f t="shared" si="3"/>
        <v>0</v>
      </c>
      <c r="G59" s="32">
        <f t="shared" si="4"/>
        <v>0</v>
      </c>
    </row>
    <row r="60" spans="1:7" ht="29.25">
      <c r="A60" s="30" t="s">
        <v>63</v>
      </c>
      <c r="B60" s="31"/>
      <c r="C60" s="31"/>
      <c r="D60" s="31"/>
      <c r="E60" s="32">
        <f t="shared" si="2"/>
        <v>0</v>
      </c>
      <c r="F60" s="32">
        <f t="shared" si="3"/>
        <v>0</v>
      </c>
      <c r="G60" s="32">
        <f t="shared" si="4"/>
        <v>0</v>
      </c>
    </row>
    <row r="61" spans="1:7">
      <c r="A61" s="30" t="s">
        <v>64</v>
      </c>
      <c r="B61" s="31"/>
      <c r="C61" s="31"/>
      <c r="D61" s="31"/>
      <c r="E61" s="32">
        <f t="shared" si="2"/>
        <v>0</v>
      </c>
      <c r="F61" s="32">
        <f t="shared" si="3"/>
        <v>0</v>
      </c>
      <c r="G61" s="32">
        <f t="shared" si="4"/>
        <v>0</v>
      </c>
    </row>
    <row r="62" spans="1:7">
      <c r="A62" s="30" t="s">
        <v>65</v>
      </c>
      <c r="B62" s="31"/>
      <c r="C62" s="31"/>
      <c r="D62" s="31"/>
      <c r="E62" s="32">
        <f t="shared" si="2"/>
        <v>0</v>
      </c>
      <c r="F62" s="32">
        <f t="shared" si="3"/>
        <v>0</v>
      </c>
      <c r="G62" s="32">
        <f t="shared" si="4"/>
        <v>0</v>
      </c>
    </row>
    <row r="63" spans="1:7">
      <c r="A63" s="30" t="s">
        <v>66</v>
      </c>
      <c r="B63" s="31"/>
      <c r="C63" s="31"/>
      <c r="D63" s="31"/>
      <c r="E63" s="32">
        <f t="shared" si="2"/>
        <v>0</v>
      </c>
      <c r="F63" s="32">
        <f t="shared" si="3"/>
        <v>0</v>
      </c>
      <c r="G63" s="32">
        <f t="shared" si="4"/>
        <v>0</v>
      </c>
    </row>
    <row r="64" spans="1:7">
      <c r="A64" s="30" t="s">
        <v>67</v>
      </c>
      <c r="B64" s="31"/>
      <c r="C64" s="31"/>
      <c r="D64" s="31"/>
      <c r="E64" s="32">
        <f t="shared" si="2"/>
        <v>0</v>
      </c>
      <c r="F64" s="32">
        <f t="shared" si="3"/>
        <v>0</v>
      </c>
      <c r="G64" s="32">
        <f t="shared" si="4"/>
        <v>0</v>
      </c>
    </row>
    <row r="65" spans="1:7">
      <c r="A65" s="30" t="s">
        <v>68</v>
      </c>
      <c r="B65" s="31"/>
      <c r="C65" s="31"/>
      <c r="D65" s="31"/>
      <c r="E65" s="32">
        <f t="shared" si="2"/>
        <v>0</v>
      </c>
      <c r="F65" s="32">
        <f t="shared" si="3"/>
        <v>0</v>
      </c>
      <c r="G65" s="32">
        <f t="shared" si="4"/>
        <v>0</v>
      </c>
    </row>
    <row r="66" spans="1:7">
      <c r="A66" s="30" t="s">
        <v>69</v>
      </c>
      <c r="B66" s="31"/>
      <c r="C66" s="31"/>
      <c r="D66" s="31"/>
      <c r="E66" s="32">
        <f t="shared" si="2"/>
        <v>0</v>
      </c>
      <c r="F66" s="32">
        <f t="shared" si="3"/>
        <v>0</v>
      </c>
      <c r="G66" s="32">
        <f t="shared" si="4"/>
        <v>0</v>
      </c>
    </row>
    <row r="67" spans="1:7">
      <c r="A67" s="30" t="s">
        <v>70</v>
      </c>
      <c r="B67" s="31"/>
      <c r="C67" s="31"/>
      <c r="D67" s="31"/>
      <c r="E67" s="32">
        <f t="shared" si="2"/>
        <v>0</v>
      </c>
      <c r="F67" s="32">
        <f t="shared" si="3"/>
        <v>0</v>
      </c>
      <c r="G67" s="32">
        <f t="shared" si="4"/>
        <v>0</v>
      </c>
    </row>
    <row r="68" spans="1:7" ht="29.25">
      <c r="A68" s="30" t="s">
        <v>71</v>
      </c>
      <c r="B68" s="31"/>
      <c r="C68" s="31"/>
      <c r="D68" s="31"/>
      <c r="E68" s="32">
        <f t="shared" si="2"/>
        <v>0</v>
      </c>
      <c r="F68" s="32">
        <f t="shared" si="3"/>
        <v>0</v>
      </c>
      <c r="G68" s="32">
        <f t="shared" si="4"/>
        <v>0</v>
      </c>
    </row>
    <row r="69" spans="1:7">
      <c r="A69" s="30" t="s">
        <v>72</v>
      </c>
      <c r="B69" s="31"/>
      <c r="C69" s="31"/>
      <c r="D69" s="31"/>
      <c r="E69" s="32">
        <f t="shared" si="2"/>
        <v>0</v>
      </c>
      <c r="F69" s="32">
        <f t="shared" si="3"/>
        <v>0</v>
      </c>
      <c r="G69" s="32">
        <f t="shared" si="4"/>
        <v>0</v>
      </c>
    </row>
    <row r="70" spans="1:7" ht="29.25">
      <c r="A70" s="30" t="s">
        <v>73</v>
      </c>
      <c r="B70" s="31"/>
      <c r="C70" s="31"/>
      <c r="D70" s="31"/>
      <c r="E70" s="32">
        <f t="shared" si="2"/>
        <v>0</v>
      </c>
      <c r="F70" s="32">
        <f t="shared" si="3"/>
        <v>0</v>
      </c>
      <c r="G70" s="32">
        <f t="shared" si="4"/>
        <v>0</v>
      </c>
    </row>
    <row r="71" spans="1:7" ht="39" customHeight="1">
      <c r="A71" s="30" t="s">
        <v>74</v>
      </c>
      <c r="B71" s="31"/>
      <c r="C71" s="31"/>
      <c r="D71" s="31"/>
      <c r="E71" s="32">
        <f t="shared" si="2"/>
        <v>0</v>
      </c>
      <c r="F71" s="32">
        <f t="shared" si="3"/>
        <v>0</v>
      </c>
      <c r="G71" s="32">
        <f t="shared" si="4"/>
        <v>0</v>
      </c>
    </row>
    <row r="72" spans="1:7">
      <c r="A72" s="30" t="s">
        <v>75</v>
      </c>
      <c r="B72" s="31"/>
      <c r="C72" s="31"/>
      <c r="D72" s="31"/>
      <c r="E72" s="32">
        <f t="shared" si="2"/>
        <v>0</v>
      </c>
      <c r="F72" s="32">
        <f t="shared" si="3"/>
        <v>0</v>
      </c>
      <c r="G72" s="32">
        <f t="shared" si="4"/>
        <v>0</v>
      </c>
    </row>
    <row r="73" spans="1:7">
      <c r="A73" s="30" t="s">
        <v>76</v>
      </c>
      <c r="B73" s="31"/>
      <c r="C73" s="31"/>
      <c r="D73" s="31"/>
      <c r="E73" s="32">
        <f t="shared" si="2"/>
        <v>0</v>
      </c>
      <c r="F73" s="32">
        <f t="shared" si="3"/>
        <v>0</v>
      </c>
      <c r="G73" s="32">
        <f t="shared" si="4"/>
        <v>0</v>
      </c>
    </row>
    <row r="74" spans="1:7" ht="29.25">
      <c r="A74" s="30" t="s">
        <v>77</v>
      </c>
      <c r="B74" s="31"/>
      <c r="C74" s="31"/>
      <c r="D74" s="31"/>
      <c r="E74" s="32">
        <f t="shared" si="2"/>
        <v>0</v>
      </c>
      <c r="F74" s="32">
        <f t="shared" si="3"/>
        <v>0</v>
      </c>
      <c r="G74" s="32">
        <f t="shared" si="4"/>
        <v>0</v>
      </c>
    </row>
    <row r="75" spans="1:7" ht="29.25">
      <c r="A75" s="30" t="s">
        <v>78</v>
      </c>
      <c r="B75" s="31"/>
      <c r="C75" s="31"/>
      <c r="D75" s="31"/>
      <c r="E75" s="32">
        <f t="shared" si="2"/>
        <v>0</v>
      </c>
      <c r="F75" s="32">
        <f t="shared" si="3"/>
        <v>0</v>
      </c>
      <c r="G75" s="32">
        <f t="shared" si="4"/>
        <v>0</v>
      </c>
    </row>
    <row r="76" spans="1:7" ht="25.5" customHeight="1">
      <c r="A76" s="30" t="s">
        <v>79</v>
      </c>
      <c r="B76" s="31"/>
      <c r="C76" s="31"/>
      <c r="D76" s="31"/>
      <c r="E76" s="32">
        <f t="shared" si="2"/>
        <v>0</v>
      </c>
      <c r="F76" s="32">
        <f t="shared" si="3"/>
        <v>0</v>
      </c>
      <c r="G76" s="32">
        <f t="shared" si="4"/>
        <v>0</v>
      </c>
    </row>
    <row r="77" spans="1:7">
      <c r="A77" s="30" t="s">
        <v>80</v>
      </c>
      <c r="B77" s="31"/>
      <c r="C77" s="31"/>
      <c r="D77" s="31"/>
      <c r="E77" s="32">
        <f t="shared" si="2"/>
        <v>0</v>
      </c>
      <c r="F77" s="32">
        <f t="shared" si="3"/>
        <v>0</v>
      </c>
      <c r="G77" s="32">
        <f t="shared" si="4"/>
        <v>0</v>
      </c>
    </row>
    <row r="78" spans="1:7">
      <c r="A78" s="30" t="s">
        <v>81</v>
      </c>
      <c r="B78" s="31"/>
      <c r="C78" s="31"/>
      <c r="D78" s="31"/>
      <c r="E78" s="32">
        <f t="shared" si="2"/>
        <v>0</v>
      </c>
      <c r="F78" s="32">
        <f t="shared" si="3"/>
        <v>0</v>
      </c>
      <c r="G78" s="32">
        <f t="shared" si="4"/>
        <v>0</v>
      </c>
    </row>
    <row r="79" spans="1:7" ht="29.25">
      <c r="A79" s="30" t="s">
        <v>82</v>
      </c>
      <c r="B79" s="31"/>
      <c r="C79" s="31"/>
      <c r="D79" s="31"/>
      <c r="E79" s="32">
        <f t="shared" si="2"/>
        <v>0</v>
      </c>
      <c r="F79" s="32">
        <f t="shared" si="3"/>
        <v>0</v>
      </c>
      <c r="G79" s="32">
        <f t="shared" si="4"/>
        <v>0</v>
      </c>
    </row>
    <row r="80" spans="1:7" ht="29.25">
      <c r="A80" s="30" t="s">
        <v>83</v>
      </c>
      <c r="B80" s="31"/>
      <c r="C80" s="31"/>
      <c r="D80" s="31"/>
      <c r="E80" s="32">
        <f t="shared" si="2"/>
        <v>0</v>
      </c>
      <c r="F80" s="32">
        <f t="shared" si="3"/>
        <v>0</v>
      </c>
      <c r="G80" s="32">
        <f t="shared" si="4"/>
        <v>0</v>
      </c>
    </row>
    <row r="81" spans="1:7" ht="29.25">
      <c r="A81" s="30" t="s">
        <v>84</v>
      </c>
      <c r="B81" s="31"/>
      <c r="C81" s="31"/>
      <c r="D81" s="31"/>
      <c r="E81" s="32">
        <f t="shared" si="2"/>
        <v>0</v>
      </c>
      <c r="F81" s="32">
        <f t="shared" si="3"/>
        <v>0</v>
      </c>
      <c r="G81" s="32">
        <f t="shared" si="4"/>
        <v>0</v>
      </c>
    </row>
    <row r="82" spans="1:7">
      <c r="A82" s="30" t="s">
        <v>85</v>
      </c>
      <c r="B82" s="31"/>
      <c r="C82" s="31"/>
      <c r="D82" s="31"/>
      <c r="E82" s="32">
        <f t="shared" si="2"/>
        <v>0</v>
      </c>
      <c r="F82" s="32">
        <f t="shared" si="3"/>
        <v>0</v>
      </c>
      <c r="G82" s="32">
        <f t="shared" si="4"/>
        <v>0</v>
      </c>
    </row>
    <row r="83" spans="1:7">
      <c r="A83" s="30" t="s">
        <v>86</v>
      </c>
      <c r="B83" s="31"/>
      <c r="C83" s="31"/>
      <c r="D83" s="31"/>
      <c r="E83" s="32">
        <f t="shared" si="2"/>
        <v>0</v>
      </c>
      <c r="F83" s="32">
        <f t="shared" si="3"/>
        <v>0</v>
      </c>
      <c r="G83" s="32">
        <f t="shared" si="4"/>
        <v>0</v>
      </c>
    </row>
    <row r="84" spans="1:7">
      <c r="A84" s="66" t="s">
        <v>87</v>
      </c>
      <c r="B84" s="67"/>
      <c r="C84" s="67"/>
      <c r="D84" s="67"/>
      <c r="E84" s="67"/>
      <c r="F84" s="67"/>
      <c r="G84" s="67"/>
    </row>
    <row r="85" spans="1:7">
      <c r="A85" s="30" t="s">
        <v>88</v>
      </c>
      <c r="B85" s="31"/>
      <c r="C85" s="31"/>
      <c r="D85" s="31"/>
      <c r="E85" s="32">
        <f t="shared" si="2"/>
        <v>0</v>
      </c>
      <c r="F85" s="32">
        <f t="shared" ref="F85:F89" si="5">C85</f>
        <v>0</v>
      </c>
      <c r="G85" s="32">
        <f t="shared" ref="G85:G89" si="6">D85</f>
        <v>0</v>
      </c>
    </row>
    <row r="86" spans="1:7">
      <c r="A86" s="30" t="s">
        <v>89</v>
      </c>
      <c r="B86" s="31"/>
      <c r="C86" s="31"/>
      <c r="D86" s="31"/>
      <c r="E86" s="32">
        <f t="shared" si="2"/>
        <v>0</v>
      </c>
      <c r="F86" s="32">
        <f t="shared" si="5"/>
        <v>0</v>
      </c>
      <c r="G86" s="32">
        <f t="shared" si="6"/>
        <v>0</v>
      </c>
    </row>
    <row r="87" spans="1:7">
      <c r="A87" s="30" t="s">
        <v>90</v>
      </c>
      <c r="B87" s="31"/>
      <c r="C87" s="31"/>
      <c r="D87" s="31"/>
      <c r="E87" s="32">
        <f t="shared" si="2"/>
        <v>0</v>
      </c>
      <c r="F87" s="32">
        <f t="shared" si="5"/>
        <v>0</v>
      </c>
      <c r="G87" s="32">
        <f t="shared" si="6"/>
        <v>0</v>
      </c>
    </row>
    <row r="88" spans="1:7">
      <c r="A88" s="30" t="s">
        <v>91</v>
      </c>
      <c r="B88" s="31"/>
      <c r="C88" s="31"/>
      <c r="D88" s="31"/>
      <c r="E88" s="32">
        <f t="shared" si="2"/>
        <v>0</v>
      </c>
      <c r="F88" s="32">
        <f t="shared" si="5"/>
        <v>0</v>
      </c>
      <c r="G88" s="32">
        <f t="shared" si="6"/>
        <v>0</v>
      </c>
    </row>
    <row r="89" spans="1:7">
      <c r="A89" s="33" t="s">
        <v>92</v>
      </c>
      <c r="B89" s="34"/>
      <c r="C89" s="34"/>
      <c r="D89" s="34"/>
      <c r="E89" s="35">
        <f t="shared" si="2"/>
        <v>0</v>
      </c>
      <c r="F89" s="35">
        <f t="shared" si="5"/>
        <v>0</v>
      </c>
      <c r="G89" s="35">
        <f t="shared" si="6"/>
        <v>0</v>
      </c>
    </row>
    <row r="90" spans="1:7">
      <c r="A90" s="5" t="s">
        <v>93</v>
      </c>
      <c r="B90" s="5">
        <f>COUNTIF(B$13:B$42, "yes") + COUNTIF(B$44:B$83, "yes") + COUNTIF(B$85:B$89, "yes")</f>
        <v>0</v>
      </c>
      <c r="C90" s="5">
        <f>COUNTIF(C$13:C$42, "yes") + COUNTIF(C$44:C$83, "yes") + COUNTIF(C$85:C$89, "yes")</f>
        <v>0</v>
      </c>
      <c r="D90" s="5">
        <f>COUNTIF(D$13:D$42, "yes") + COUNTIF(D$44:D$83, "yes") + COUNTIF(D$85:D$89, "yes")</f>
        <v>0</v>
      </c>
      <c r="E90" s="5">
        <f>COUNTIF(B$13:E$42, "yes") + COUNTIF(E$44:E$83, "yes") + COUNTIF(E$85:E$89, "yes")</f>
        <v>0</v>
      </c>
      <c r="F90" s="5">
        <f>COUNTIF(F$13:F$42, "yes") + COUNTIF(F$44:F$83, "yes") + COUNTIF(F$85:F$89, "yes")</f>
        <v>0</v>
      </c>
      <c r="G90" s="5">
        <f>COUNTIF(G$13:G$42, "yes") + COUNTIF(G$44:G$83, "yes") + COUNTIF(G$85:G$89, "yes")</f>
        <v>0</v>
      </c>
    </row>
    <row r="91" spans="1:7">
      <c r="A91" s="5" t="s">
        <v>94</v>
      </c>
      <c r="B91" s="6" t="e">
        <f>B90/($B$90+$C$90+$D$90)</f>
        <v>#DIV/0!</v>
      </c>
      <c r="C91" s="6" t="e">
        <f t="shared" ref="C91:G91" si="7">C90/($B$90+$C$90+$D$90)</f>
        <v>#DIV/0!</v>
      </c>
      <c r="D91" s="6" t="e">
        <f t="shared" si="7"/>
        <v>#DIV/0!</v>
      </c>
      <c r="E91" s="6" t="e">
        <f t="shared" si="7"/>
        <v>#DIV/0!</v>
      </c>
      <c r="F91" s="6" t="e">
        <f t="shared" si="7"/>
        <v>#DIV/0!</v>
      </c>
      <c r="G91" s="6" t="e">
        <f t="shared" si="7"/>
        <v>#DIV/0!</v>
      </c>
    </row>
    <row r="92" spans="1:7">
      <c r="B92" s="2"/>
      <c r="C92" s="2"/>
      <c r="D92" s="2"/>
      <c r="E92" s="2"/>
      <c r="F92" s="2"/>
      <c r="G92" s="2"/>
    </row>
    <row r="93" spans="1:7">
      <c r="A93" s="29" t="s">
        <v>95</v>
      </c>
      <c r="B93" s="7"/>
      <c r="C93" s="7"/>
      <c r="D93" s="7"/>
      <c r="E93" s="28" t="e">
        <f>IF(E91&gt;=10%, "Reduction required", "No reduction required")</f>
        <v>#DIV/0!</v>
      </c>
      <c r="F93" s="28" t="e">
        <f>IF(F91&gt;=20%, "Reduction required", "No reduction required")</f>
        <v>#DIV/0!</v>
      </c>
      <c r="G93" s="8"/>
    </row>
    <row r="94" spans="1:7">
      <c r="A94" s="2"/>
    </row>
    <row r="95" spans="1:7" ht="17.25" customHeight="1">
      <c r="A95" s="47" t="s">
        <v>96</v>
      </c>
      <c r="B95" s="49" t="s">
        <v>97</v>
      </c>
      <c r="C95" s="50"/>
      <c r="D95" s="50"/>
      <c r="E95" s="50"/>
      <c r="F95" s="50"/>
      <c r="G95" s="51"/>
    </row>
    <row r="96" spans="1:7">
      <c r="A96" s="48"/>
      <c r="B96" s="52" t="s">
        <v>98</v>
      </c>
      <c r="C96" s="53"/>
      <c r="D96" s="53"/>
      <c r="E96" s="53"/>
      <c r="F96" s="53"/>
      <c r="G96" s="54"/>
    </row>
    <row r="97" spans="1:7">
      <c r="A97" s="58"/>
      <c r="B97" s="55"/>
      <c r="C97" s="56"/>
      <c r="D97" s="56"/>
      <c r="E97" s="56"/>
      <c r="F97" s="56"/>
      <c r="G97" s="57"/>
    </row>
    <row r="98" spans="1:7">
      <c r="A98" s="59"/>
      <c r="B98" s="17"/>
      <c r="C98" s="11"/>
      <c r="D98" s="11"/>
      <c r="E98" s="11"/>
      <c r="F98" s="11"/>
      <c r="G98" s="18"/>
    </row>
    <row r="99" spans="1:7">
      <c r="A99" s="60"/>
      <c r="B99" s="61" t="s">
        <v>99</v>
      </c>
      <c r="C99" s="61"/>
      <c r="D99" s="19">
        <f>ROUNDUP(24*4.3,0)</f>
        <v>104</v>
      </c>
      <c r="E99" s="11"/>
      <c r="F99" s="19" t="s">
        <v>100</v>
      </c>
      <c r="G99" s="20">
        <v>13000</v>
      </c>
    </row>
    <row r="100" spans="1:7" ht="15" customHeight="1">
      <c r="A100" s="68" t="s">
        <v>101</v>
      </c>
      <c r="B100" s="61" t="s">
        <v>102</v>
      </c>
      <c r="C100" s="61"/>
      <c r="D100" s="19">
        <v>557</v>
      </c>
      <c r="E100" s="11"/>
      <c r="F100" s="19" t="s">
        <v>103</v>
      </c>
      <c r="G100" s="20">
        <f>ROUNDDOWN((G99-(G99*50%))*(D102/D100),0)</f>
        <v>0</v>
      </c>
    </row>
    <row r="101" spans="1:7">
      <c r="A101" s="48"/>
      <c r="B101" s="69" t="s">
        <v>104</v>
      </c>
      <c r="C101" s="69"/>
      <c r="D101" s="21"/>
      <c r="E101" s="11"/>
      <c r="F101" s="11"/>
      <c r="G101" s="22"/>
    </row>
    <row r="102" spans="1:7">
      <c r="A102" s="70"/>
      <c r="B102" s="73" t="s">
        <v>105</v>
      </c>
      <c r="C102" s="74"/>
      <c r="D102" s="24"/>
      <c r="E102" s="11"/>
      <c r="F102" s="23" t="s">
        <v>106</v>
      </c>
      <c r="G102" s="20">
        <f>G99-G100</f>
        <v>13000</v>
      </c>
    </row>
    <row r="103" spans="1:7">
      <c r="A103" s="71"/>
      <c r="B103" s="11"/>
      <c r="C103" s="11"/>
      <c r="D103" s="11"/>
      <c r="E103" s="11"/>
      <c r="F103" s="11"/>
      <c r="G103" s="25"/>
    </row>
    <row r="104" spans="1:7">
      <c r="A104" s="72"/>
      <c r="B104" s="26"/>
      <c r="C104" s="26"/>
      <c r="D104" s="26"/>
      <c r="E104" s="26"/>
      <c r="F104" s="26"/>
      <c r="G104" s="27"/>
    </row>
    <row r="105" spans="1:7">
      <c r="B105" s="11"/>
      <c r="C105" s="11"/>
      <c r="D105" s="11"/>
      <c r="E105" s="11"/>
      <c r="F105" s="11"/>
      <c r="G105" s="11"/>
    </row>
    <row r="106" spans="1:7">
      <c r="B106" s="39" t="s">
        <v>107</v>
      </c>
      <c r="C106" s="40"/>
      <c r="D106" s="40"/>
      <c r="E106" s="40"/>
      <c r="F106" s="39" t="s">
        <v>108</v>
      </c>
      <c r="G106" s="40"/>
    </row>
    <row r="107" spans="1:7">
      <c r="A107" s="4"/>
      <c r="B107" s="39"/>
      <c r="C107" s="40"/>
      <c r="D107" s="40"/>
      <c r="E107" s="40"/>
      <c r="F107" s="39"/>
      <c r="G107" s="40"/>
    </row>
    <row r="108" spans="1:7">
      <c r="A108" s="4"/>
      <c r="B108" s="39" t="s">
        <v>109</v>
      </c>
      <c r="C108" s="41"/>
      <c r="D108" s="41"/>
      <c r="E108" s="41"/>
      <c r="F108" s="39" t="s">
        <v>108</v>
      </c>
      <c r="G108" s="42"/>
    </row>
    <row r="109" spans="1:7">
      <c r="A109" s="4"/>
      <c r="B109" s="39"/>
      <c r="C109" s="41"/>
      <c r="D109" s="41"/>
      <c r="E109" s="41"/>
      <c r="F109" s="39"/>
      <c r="G109" s="43"/>
    </row>
    <row r="110" spans="1:7">
      <c r="B110" s="11"/>
      <c r="C110" s="11"/>
      <c r="D110" s="11"/>
      <c r="E110" s="11"/>
      <c r="F110" s="11"/>
      <c r="G110" s="11"/>
    </row>
  </sheetData>
  <mergeCells count="25">
    <mergeCell ref="A100:A101"/>
    <mergeCell ref="B100:C100"/>
    <mergeCell ref="B101:C101"/>
    <mergeCell ref="A102:A104"/>
    <mergeCell ref="B102:C102"/>
    <mergeCell ref="F1:G1"/>
    <mergeCell ref="F2:G2"/>
    <mergeCell ref="A9:G9"/>
    <mergeCell ref="A95:A96"/>
    <mergeCell ref="B95:G95"/>
    <mergeCell ref="B96:G97"/>
    <mergeCell ref="A97:A99"/>
    <mergeCell ref="B99:C99"/>
    <mergeCell ref="B11:D11"/>
    <mergeCell ref="E11:G11"/>
    <mergeCell ref="A43:G43"/>
    <mergeCell ref="A84:G84"/>
    <mergeCell ref="B106:B107"/>
    <mergeCell ref="C106:E107"/>
    <mergeCell ref="F106:F107"/>
    <mergeCell ref="G106:G107"/>
    <mergeCell ref="B108:B109"/>
    <mergeCell ref="C108:E109"/>
    <mergeCell ref="F108:F109"/>
    <mergeCell ref="G108:G109"/>
  </mergeCells>
  <dataValidations count="1">
    <dataValidation allowBlank="1" showInputMessage="1" showErrorMessage="1" sqref="E44:G83 B90:G92 E85:G89 E13:G42"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B44:D83 B85:D89 B7 B13:D42</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110</v>
      </c>
      <c r="C1" t="s">
        <v>111</v>
      </c>
    </row>
    <row r="2" spans="1:3">
      <c r="A2" t="s">
        <v>112</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