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C:\Users\0007837\Desktop\Skill Scans\"/>
    </mc:Choice>
  </mc:AlternateContent>
  <xr:revisionPtr revIDLastSave="69" documentId="8_{8F57F495-FE0C-451F-B394-A819C381FB68}" xr6:coauthVersionLast="47" xr6:coauthVersionMax="47" xr10:uidLastSave="{85246E33-4B32-49BC-ABD6-1627559B4DA6}"/>
  <bookViews>
    <workbookView xWindow="-120" yWindow="-120" windowWidth="29040" windowHeight="15720" xr2:uid="{BA213915-FA79-41AF-BE8A-E342D5F3A71D}"/>
  </bookViews>
  <sheets>
    <sheet name="Skills Scan" sheetId="1" r:id="rId1"/>
    <sheet name="Data Look Up"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1" l="1"/>
  <c r="G47" i="1"/>
  <c r="G49" i="1" s="1"/>
  <c r="C7" i="1"/>
  <c r="C3" i="1"/>
  <c r="E14" i="1"/>
  <c r="F14" i="1"/>
  <c r="F32" i="1"/>
  <c r="G32" i="1"/>
  <c r="F33" i="1"/>
  <c r="G33" i="1"/>
  <c r="F34" i="1"/>
  <c r="G34" i="1"/>
  <c r="F35" i="1"/>
  <c r="G35" i="1"/>
  <c r="F36" i="1"/>
  <c r="G36" i="1"/>
  <c r="E33" i="1"/>
  <c r="E34" i="1"/>
  <c r="E35" i="1"/>
  <c r="E36" i="1"/>
  <c r="E32" i="1"/>
  <c r="F23" i="1"/>
  <c r="G23" i="1"/>
  <c r="F24" i="1"/>
  <c r="G24" i="1"/>
  <c r="F25" i="1"/>
  <c r="G25" i="1"/>
  <c r="F26" i="1"/>
  <c r="G26" i="1"/>
  <c r="F27" i="1"/>
  <c r="G27" i="1"/>
  <c r="F28" i="1"/>
  <c r="G28" i="1"/>
  <c r="F29" i="1"/>
  <c r="G29" i="1"/>
  <c r="F30" i="1"/>
  <c r="G30" i="1"/>
  <c r="E24" i="1"/>
  <c r="E25" i="1"/>
  <c r="E26" i="1"/>
  <c r="E27" i="1"/>
  <c r="E28" i="1"/>
  <c r="E29" i="1"/>
  <c r="E30" i="1"/>
  <c r="E23" i="1"/>
  <c r="G14" i="1"/>
  <c r="F15" i="1"/>
  <c r="G15" i="1"/>
  <c r="F16" i="1"/>
  <c r="G16" i="1"/>
  <c r="F17" i="1"/>
  <c r="G17" i="1"/>
  <c r="F18" i="1"/>
  <c r="G18" i="1"/>
  <c r="F19" i="1"/>
  <c r="G19" i="1"/>
  <c r="F20" i="1"/>
  <c r="G20" i="1"/>
  <c r="F21" i="1"/>
  <c r="G21" i="1"/>
  <c r="E15" i="1"/>
  <c r="E16" i="1"/>
  <c r="E17" i="1"/>
  <c r="E18" i="1"/>
  <c r="E19" i="1"/>
  <c r="E20" i="1"/>
  <c r="E21" i="1"/>
  <c r="E37" i="1"/>
  <c r="C37" i="1"/>
  <c r="D37" i="1"/>
  <c r="B37" i="1"/>
  <c r="G37" i="1" l="1"/>
  <c r="F37" i="1"/>
  <c r="B38" i="1"/>
  <c r="G38" i="1"/>
  <c r="F38" i="1"/>
  <c r="F40" i="1" s="1"/>
  <c r="D38" i="1"/>
  <c r="C38" i="1"/>
  <c r="E38" i="1"/>
  <c r="E40" i="1" s="1"/>
</calcChain>
</file>

<file path=xl/sharedStrings.xml><?xml version="1.0" encoding="utf-8"?>
<sst xmlns="http://schemas.openxmlformats.org/spreadsheetml/2006/main" count="65" uniqueCount="61">
  <si>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</si>
  <si>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</si>
  <si>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</si>
  <si>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</si>
  <si>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</si>
  <si>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</si>
  <si>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</si>
  <si>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</si>
  <si>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t>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t>
  </si>
  <si>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</si>
  <si>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Business Administrator - Level 3 - (ST0070) Version 1.0</t>
  </si>
  <si>
    <t xml:space="preserve">Employer and Apprentice Rating </t>
  </si>
  <si>
    <t>Assessor Verification</t>
  </si>
  <si>
    <t xml:space="preserve">Skills </t>
  </si>
  <si>
    <t>No Training Required</t>
  </si>
  <si>
    <t>Part Training required</t>
  </si>
  <si>
    <t>Full Training required</t>
  </si>
  <si>
    <t>Skilled in the use of multiple IT packages and systems relevant to the organisation in order to: write letters or emails, create proposals, perform financial processes, record and analyse data. Examples include MS Office or equivalent packages. Able to choose the most appropriate IT solution to suit the business problem. Able to update and review databases, record information and produce data analysis where required.</t>
  </si>
  <si>
    <t>Produces accurate records and documents including: emails, letters, files, payments, reports and proposals. Makes recommendations for improvements and present solutions to management. Drafts correspondence, writes reports and able to review others' work. Maintains records and files, handles confidential information in compliance with the organisation's procedures. Coaches others in the processes required to complete these tasks.</t>
  </si>
  <si>
    <t>Exercises proactivity and good judgement. Makes effective decisions based on sound reasoning and is able to deal with challenges in a mature way. Seeks advice of more experienced team members when appropriate.</t>
  </si>
  <si>
    <t>Builds and maintains positive relationships within their own team and across the organisation. Demonstrates ability to influence and challenge appropriately. Becomes a role model to peers and team members, developing coaching skills as they gain area knowledge.</t>
  </si>
  <si>
    <t>Demonstrates good communication skills, whether face-to-face, on the telephone, in writing or on digital platforms. Uses the most appropriate channels to communicate effectively. Demonstrates agility and confidence in communications, carrying authority appropriately. Understands and applies social media solutions appropriately. Answers questions from inside and outside of the organisation, representing the organisation or department.</t>
  </si>
  <si>
    <t>Completes tasks to a high standard. Demonstrates the necessary level of expertise required to complete tasks and applies themself to continuously improve their work. Is able to review processes autonomously and make suggestions for improvements. Shares administrative best-practice across the organisation e.g. coaches others to perform tasks correctly. Applies problem-solving skills to resolve challenging or complex complaints and is a key point of contact for addressing issues.</t>
  </si>
  <si>
    <t>Takes responsibility for initiating and completing tasks, manages priorities and time in order to successfully meet deadlines. Positively manages the expectations of colleagues at all levels and sets a positive example for others in the workplace. Makes suggestions for improvements to working practice, showing understanding of implications beyond the immediate environment (e.g. impact on clients, suppliers, other parts of the organisation). Manages resources e.g. equipment or facilities. Organises meetings and events, takes minutes during meetings and creates action logs as appropriate. Takes responsibility for logistics e.g. travel and accommodation.</t>
  </si>
  <si>
    <t>Uses relevant project management principles and tools to scope, plan, monitor and report. Plans required resources to successfully deliver projects. Undertakes and leads projects as and when required.</t>
  </si>
  <si>
    <t>Knowledge</t>
  </si>
  <si>
    <t>Understands organisational purpose, activities, aims, values, vision for the future, resources and the way that the political/economic environment affects the organisation.</t>
  </si>
  <si>
    <t>Knows organisational structure and demonstrates understanding of how their work benefits the organisation. Knows how they fit within their team and recognises how their skills can help them to progress their career.</t>
  </si>
  <si>
    <t>Has a practical knowledge of managing stakeholders and their differing relationships to an organisation. This includes internal and external customers, clients and/or suppliers. Liaises with internal/external customers, suppliers or stakeholders from inside or outside the UK. Engages and fosters relationships with suppliers and partner organisations.</t>
  </si>
  <si>
    <t>Understands laws and regulations that apply to their role including data protection, health &amp; safety, compliance etc. Supports the company in applying the regulations.</t>
  </si>
  <si>
    <t>Understands the organisation's internal policies and key business policies relating to sector.</t>
  </si>
  <si>
    <t>Understands the applicability of business principles such as managing change, business finances and project management.</t>
  </si>
  <si>
    <t>Understands the organisation's processes, e.g. making payments or processing customer data. Is able to review processes autonomously and make suggestions for improvements. Applying a solutions-based approach to improve business processes and helping define procedures. Understands how to administer billing, process invoices and purchase orders.</t>
  </si>
  <si>
    <t>Understands relevant external factors e.g. market forces, policy &amp; regulatory changes, supply chain etc. and the wider business impact). Where necessary understands the international/global market in which the employing organisation is placed.</t>
  </si>
  <si>
    <t>Behaviours</t>
  </si>
  <si>
    <t>Behaves in a professional way. This includes: personal presentation, respect, respecting and encouraging diversity to cater for wider audiences, punctuality and attitude to colleagues, customers and key stakeholders. Adheres to the organisation's code of conduct for professional use of social media. Acts as a role model, contributing to team cohesion and productivity – representing the positive aspects of team culture and respectfully challenging inappropriate prevailing cultures.</t>
  </si>
  <si>
    <t>Shows exemplary qualities that are valued including integrity, reliability, self-motivation, being pro-active and a positive attitude. Motivates others where responsibility is shared.</t>
  </si>
  <si>
    <t>Takes responsibility for their own work, accepts feedback in a positive way, uses initiative and shows resilience. Also takes responsibility for their own development, knows when to ask questions to complete a task and informs their line manager when a task is complete. Performs thorough self-assessments of their work and complies with the organisation's procedures.</t>
  </si>
  <si>
    <t>Is able to accept and deal with changing priorities related to both their own work and to the organisation.</t>
  </si>
  <si>
    <t>Demonstrates taking responsibility for team performance and quality of projects delivered. Takes a clear interest in seeing that projects are successfully completed and customer requests handled appropriately. Takes initiative to develop own and others' skills and behaviours.</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</si>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</sst>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font>
      <sz val="11"/>
      <color theme="1"/>
      <name val="Aptos Narrow"/>
      <family val="2"/>
      <scheme val="minor"/>
    </font>
    <font>
      <b/>
      <sz val="11"/>
      <color theme="1"/>
      <name val="Aptos Narrow"/>
      <family val="2"/>
      <scheme val="minor"/>
    </font>
    <font>
      <b/>
      <sz val="12"/>
      <color rgb="FF0070C0"/>
      <name val="Gill Sans MT"/>
      <family val="2"/>
    </font>
    <font>
      <sz val="11"/>
      <color theme="1"/>
      <name val="Aptos Narrow"/>
      <family val="2"/>
      <scheme val="minor"/>
    </font>
    <font>
      <sz val="11"/>
      <color rgb="FF000000"/>
      <name val="Aptos Narrow"/>
      <scheme val="minor"/>
    </font>
    <font>
      <b/>
      <sz val="11"/>
      <color rgb="FF000000"/>
      <name val="Aptos Narrow"/>
      <scheme val="minor"/>
    </font>
    <font>
      <sz val="11"/>
      <color theme="1"/>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bottom style="thin">
        <color indexed="64"/>
      </bottom>
      <diagonal/>
    </border>
  </borders>
  <cellStyleXfs count="1">
    <xf numFmtId="0" fontId="0" fillId="0" borderId="0"/>
  </cellStyleXfs>
  <cellXfs count="74">
    <xf numFmtId="0" fontId="0" fillId="0" borderId="0" xfId="0"/>
    <xf numFmtId="0" fontId="0" fillId="0" borderId="0" xfId="0" applyAlignment="1">
      <alignment wrapText="1"/>
    </xf>
    <xf numFmtId="1" fontId="0" fillId="0" borderId="0" xfId="0" applyNumberFormat="1"/>
    <xf numFmtId="0" fontId="1" fillId="2" borderId="3" xfId="0" applyFont="1" applyFill="1" applyBorder="1" applyAlignment="1">
      <alignment wrapText="1"/>
    </xf>
    <xf numFmtId="0" fontId="1" fillId="2" borderId="0" xfId="0" applyFont="1" applyFill="1" applyAlignment="1">
      <alignment wrapText="1"/>
    </xf>
    <xf numFmtId="0" fontId="0" fillId="2" borderId="0" xfId="0" applyFill="1"/>
    <xf numFmtId="0" fontId="0" fillId="2" borderId="0" xfId="0" quotePrefix="1" applyFill="1"/>
    <xf numFmtId="164" fontId="1" fillId="2" borderId="0" xfId="0" applyNumberFormat="1" applyFont="1" applyFill="1" applyAlignment="1">
      <alignment wrapText="1"/>
    </xf>
    <xf numFmtId="0" fontId="1" fillId="0" borderId="0" xfId="0" applyFont="1"/>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1" fillId="5"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wrapText="1"/>
    </xf>
    <xf numFmtId="0" fontId="0" fillId="0" borderId="1" xfId="0" applyBorder="1" applyAlignment="1">
      <alignment horizontal="left" vertical="center" wrapText="1"/>
    </xf>
    <xf numFmtId="0" fontId="0" fillId="3" borderId="1" xfId="0" applyFill="1" applyBorder="1" applyAlignment="1">
      <alignment vertical="center"/>
    </xf>
    <xf numFmtId="0" fontId="0" fillId="4" borderId="1" xfId="0" applyFill="1" applyBorder="1" applyAlignment="1">
      <alignment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44" fontId="0" fillId="0" borderId="22" xfId="0" applyNumberFormat="1" applyBorder="1" applyAlignment="1">
      <alignment horizontal="center" vertical="center"/>
    </xf>
    <xf numFmtId="0" fontId="0" fillId="4" borderId="21" xfId="0" applyFill="1" applyBorder="1" applyAlignment="1">
      <alignment horizontal="center" vertical="center"/>
    </xf>
    <xf numFmtId="44" fontId="0" fillId="0" borderId="18" xfId="0" applyNumberFormat="1" applyBorder="1" applyAlignment="1">
      <alignment horizontal="center" vertical="center"/>
    </xf>
    <xf numFmtId="0" fontId="0" fillId="0" borderId="9" xfId="0" applyBorder="1" applyAlignment="1">
      <alignment horizontal="center" vertical="center"/>
    </xf>
    <xf numFmtId="0" fontId="0" fillId="4" borderId="22" xfId="0" applyFill="1" applyBorder="1" applyAlignment="1">
      <alignment horizontal="center" vertical="center"/>
    </xf>
    <xf numFmtId="44" fontId="0" fillId="0" borderId="20" xfId="0" applyNumberFormat="1" applyBorder="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1" fillId="2" borderId="0" xfId="0" applyFont="1" applyFill="1" applyAlignment="1">
      <alignment horizontal="right" wrapText="1"/>
    </xf>
    <xf numFmtId="0" fontId="1" fillId="2" borderId="0" xfId="0" quotePrefix="1" applyFont="1" applyFill="1" applyAlignment="1">
      <alignment wrapText="1"/>
    </xf>
    <xf numFmtId="0" fontId="3" fillId="0" borderId="0" xfId="0" applyFont="1" applyAlignment="1">
      <alignment wrapText="1"/>
    </xf>
    <xf numFmtId="0" fontId="2" fillId="0" borderId="22" xfId="0" applyFont="1" applyBorder="1" applyAlignment="1">
      <alignment horizontal="left" vertical="center"/>
    </xf>
    <xf numFmtId="0" fontId="1" fillId="2" borderId="22" xfId="0" applyFont="1" applyFill="1" applyBorder="1" applyAlignment="1">
      <alignment horizontal="left"/>
    </xf>
    <xf numFmtId="0" fontId="7" fillId="2" borderId="22" xfId="0" applyFont="1" applyFill="1" applyBorder="1" applyAlignment="1">
      <alignment horizontal="center" vertical="center" wrapText="1"/>
    </xf>
    <xf numFmtId="0" fontId="0" fillId="0" borderId="6" xfId="0" applyBorder="1" applyAlignment="1">
      <alignment horizontal="left" vertical="center" wrapText="1"/>
    </xf>
    <xf numFmtId="0" fontId="0" fillId="3" borderId="6" xfId="0" applyFill="1" applyBorder="1" applyAlignment="1">
      <alignment vertical="center"/>
    </xf>
    <xf numFmtId="0" fontId="0" fillId="4" borderId="6" xfId="0" applyFill="1" applyBorder="1" applyAlignment="1">
      <alignment vertical="center"/>
    </xf>
    <xf numFmtId="0" fontId="1" fillId="2" borderId="22" xfId="0" applyFont="1" applyFill="1" applyBorder="1" applyAlignment="1">
      <alignment horizontal="left" vertical="center"/>
    </xf>
    <xf numFmtId="0" fontId="1" fillId="3" borderId="22"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21" xfId="0" applyFont="1" applyFill="1" applyBorder="1" applyAlignment="1">
      <alignment horizontal="center" vertical="center"/>
    </xf>
    <xf numFmtId="0" fontId="0" fillId="0" borderId="0" xfId="0" applyAlignment="1">
      <alignment horizontal="left" vertical="center"/>
    </xf>
    <xf numFmtId="0" fontId="4" fillId="0" borderId="8" xfId="0" applyFont="1" applyBorder="1" applyAlignment="1">
      <alignment horizontal="center" vertical="center" wrapText="1"/>
    </xf>
    <xf numFmtId="0" fontId="6" fillId="0" borderId="0" xfId="0" applyFont="1" applyAlignment="1">
      <alignment horizontal="center" vertical="center" wrapText="1"/>
    </xf>
    <xf numFmtId="0" fontId="5" fillId="2" borderId="12" xfId="0" applyFont="1" applyFill="1" applyBorder="1" applyAlignment="1">
      <alignment horizontal="left" vertical="top" wrapText="1"/>
    </xf>
    <xf numFmtId="0" fontId="5" fillId="2" borderId="13" xfId="0" applyFont="1" applyFill="1" applyBorder="1" applyAlignment="1">
      <alignment horizontal="left" vertical="top" wrapText="1"/>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1" fillId="3" borderId="7" xfId="0" applyFont="1" applyFill="1" applyBorder="1" applyAlignment="1">
      <alignment horizontal="center" vertical="top" wrapText="1"/>
    </xf>
    <xf numFmtId="0" fontId="1" fillId="3" borderId="19" xfId="0" applyFont="1" applyFill="1" applyBorder="1" applyAlignment="1">
      <alignment horizontal="center" vertical="top" wrapText="1"/>
    </xf>
    <xf numFmtId="0" fontId="1" fillId="3" borderId="21" xfId="0" applyFont="1" applyFill="1" applyBorder="1" applyAlignment="1">
      <alignment horizontal="center" vertical="top" wrapText="1"/>
    </xf>
    <xf numFmtId="0" fontId="0" fillId="0" borderId="22" xfId="0" applyBorder="1" applyAlignment="1">
      <alignment horizontal="center" vertical="center"/>
    </xf>
    <xf numFmtId="0" fontId="7" fillId="2" borderId="22" xfId="0" applyFont="1" applyFill="1" applyBorder="1" applyAlignment="1">
      <alignment horizontal="center" vertical="center"/>
    </xf>
    <xf numFmtId="0" fontId="1" fillId="2" borderId="0" xfId="0" applyFont="1" applyFill="1" applyAlignment="1">
      <alignment horizontal="left" wrapText="1"/>
    </xf>
    <xf numFmtId="0" fontId="1" fillId="2" borderId="4" xfId="0" applyFont="1" applyFill="1" applyBorder="1" applyAlignment="1">
      <alignment horizontal="left"/>
    </xf>
    <xf numFmtId="0" fontId="1" fillId="2" borderId="5" xfId="0" applyFont="1" applyFill="1" applyBorder="1" applyAlignment="1">
      <alignment horizontal="left"/>
    </xf>
    <xf numFmtId="0" fontId="4" fillId="0" borderId="0" xfId="0" applyFont="1" applyAlignment="1">
      <alignment horizontal="center" vertical="center" wrapText="1"/>
    </xf>
    <xf numFmtId="0" fontId="5" fillId="2" borderId="23" xfId="0" applyFont="1" applyFill="1" applyBorder="1" applyAlignment="1">
      <alignment horizontal="left" vertical="top" wrapText="1"/>
    </xf>
    <xf numFmtId="0" fontId="0" fillId="0" borderId="21" xfId="0" applyBorder="1" applyAlignment="1">
      <alignment horizontal="center" vertical="center"/>
    </xf>
    <xf numFmtId="0" fontId="1" fillId="4" borderId="7" xfId="0" applyFont="1" applyFill="1" applyBorder="1" applyAlignment="1">
      <alignment horizontal="center" vertical="top" wrapText="1"/>
    </xf>
    <xf numFmtId="0" fontId="1" fillId="4" borderId="19" xfId="0" applyFont="1" applyFill="1" applyBorder="1" applyAlignment="1">
      <alignment horizontal="center" vertical="top" wrapText="1"/>
    </xf>
    <xf numFmtId="0" fontId="1" fillId="4" borderId="21" xfId="0" applyFont="1" applyFill="1" applyBorder="1" applyAlignment="1">
      <alignment horizontal="center" vertical="top" wrapText="1"/>
    </xf>
    <xf numFmtId="0" fontId="0" fillId="0" borderId="9" xfId="0" applyBorder="1" applyAlignment="1">
      <alignment horizontal="center" vertical="center"/>
    </xf>
    <xf numFmtId="0" fontId="0" fillId="0" borderId="11"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57"/>
  <sheetViews>
    <sheetView tabSelected="1" topLeftCell="A31" workbookViewId="0">
      <selection activeCell="A42" sqref="A42:A51"/>
    </sheetView>
  </sheetViews>
  <sheetFormatPr defaultColWidth="0" defaultRowHeight="15" zeroHeight="1"/>
  <cols>
    <col min="1" max="1" width="108.42578125" customWidth="1"/>
    <col min="2" max="7" width="16.85546875" customWidth="1"/>
  </cols>
  <sheetData>
    <row r="1" spans="1:7">
      <c r="A1" s="13" t="s">
        <v>0</v>
      </c>
      <c r="B1" s="9"/>
      <c r="C1" s="10"/>
      <c r="D1" s="10"/>
      <c r="E1" s="9"/>
      <c r="F1" s="44" t="s">
        <v>1</v>
      </c>
      <c r="G1" s="44"/>
    </row>
    <row r="2" spans="1:7">
      <c r="A2" s="13" t="s">
        <v>2</v>
      </c>
      <c r="B2" s="9"/>
      <c r="C2" s="10"/>
      <c r="D2" s="10"/>
      <c r="E2" s="11"/>
      <c r="F2" s="44" t="s">
        <v>3</v>
      </c>
      <c r="G2" s="44"/>
    </row>
    <row r="3" spans="1:7">
      <c r="A3" s="13" t="s">
        <v>4</v>
      </c>
      <c r="B3" s="9"/>
      <c r="C3" s="10" t="str">
        <f>IF(OR(B3="", B3="less than 1", B3&lt;2), "", "Reduction required")</f>
        <v/>
      </c>
      <c r="D3" s="10"/>
      <c r="E3" s="10"/>
      <c r="F3" s="10"/>
      <c r="G3" s="10"/>
    </row>
    <row r="4" spans="1:7">
      <c r="A4" s="13" t="s">
        <v>5</v>
      </c>
      <c r="B4" s="9"/>
      <c r="C4" s="10"/>
      <c r="D4" s="10"/>
      <c r="E4" s="10"/>
      <c r="F4" s="10"/>
      <c r="G4" s="10"/>
    </row>
    <row r="5" spans="1:7">
      <c r="A5" s="13" t="s">
        <v>6</v>
      </c>
      <c r="B5" s="9"/>
      <c r="C5" s="10"/>
      <c r="D5" s="10"/>
      <c r="E5" s="10"/>
      <c r="F5" s="10"/>
      <c r="G5" s="10"/>
    </row>
    <row r="6" spans="1:7">
      <c r="A6" s="14"/>
      <c r="B6" s="10"/>
      <c r="C6" s="10"/>
      <c r="D6" s="10"/>
      <c r="E6" s="10"/>
      <c r="F6" s="10"/>
      <c r="G6" s="10"/>
    </row>
    <row r="7" spans="1:7" ht="29.25">
      <c r="A7" s="15" t="s">
        <v>7</v>
      </c>
      <c r="B7" s="9"/>
      <c r="C7" s="12" t="str">
        <f>IF(B7="Yes","Reduction required","")</f>
        <v/>
      </c>
      <c r="D7" s="10"/>
      <c r="E7" s="10"/>
      <c r="F7" s="10"/>
      <c r="G7" s="10"/>
    </row>
    <row r="8" spans="1:7">
      <c r="B8" s="10"/>
      <c r="C8" s="10"/>
      <c r="D8" s="10"/>
      <c r="E8" s="10"/>
      <c r="F8" s="10"/>
      <c r="G8" s="10"/>
    </row>
    <row r="9" spans="1:7" ht="130.5" customHeight="1">
      <c r="A9" s="45" t="s">
        <v>8</v>
      </c>
      <c r="B9" s="46"/>
      <c r="C9" s="46"/>
      <c r="D9" s="46"/>
      <c r="E9" s="46"/>
      <c r="F9" s="46"/>
      <c r="G9" s="46"/>
    </row>
    <row r="10" spans="1:7" ht="39.75" customHeight="1">
      <c r="A10" s="66" t="s">
        <v>9</v>
      </c>
      <c r="B10" s="66"/>
      <c r="C10" s="66"/>
      <c r="D10" s="66"/>
      <c r="E10" s="66"/>
      <c r="F10" s="66"/>
      <c r="G10" s="66"/>
    </row>
    <row r="11" spans="1:7">
      <c r="A11" s="32"/>
    </row>
    <row r="12" spans="1:7" ht="29.25" customHeight="1">
      <c r="A12" s="33" t="s">
        <v>10</v>
      </c>
      <c r="B12" s="62" t="s">
        <v>11</v>
      </c>
      <c r="C12" s="62"/>
      <c r="D12" s="62"/>
      <c r="E12" s="62" t="s">
        <v>12</v>
      </c>
      <c r="F12" s="62"/>
      <c r="G12" s="62"/>
    </row>
    <row r="13" spans="1:7" ht="29.25">
      <c r="A13" s="34" t="s">
        <v>13</v>
      </c>
      <c r="B13" s="35" t="s">
        <v>14</v>
      </c>
      <c r="C13" s="35" t="s">
        <v>15</v>
      </c>
      <c r="D13" s="35" t="s">
        <v>16</v>
      </c>
      <c r="E13" s="35" t="s">
        <v>14</v>
      </c>
      <c r="F13" s="35" t="s">
        <v>15</v>
      </c>
      <c r="G13" s="35" t="s">
        <v>16</v>
      </c>
    </row>
    <row r="14" spans="1:7" ht="57.75">
      <c r="A14" s="36" t="s">
        <v>17</v>
      </c>
      <c r="B14" s="37"/>
      <c r="C14" s="37"/>
      <c r="D14" s="37"/>
      <c r="E14" s="38">
        <f>B14</f>
        <v>0</v>
      </c>
      <c r="F14" s="38">
        <f t="shared" ref="F14:F21" si="0">C14</f>
        <v>0</v>
      </c>
      <c r="G14" s="38">
        <f t="shared" ref="G14:G21" si="1">D14</f>
        <v>0</v>
      </c>
    </row>
    <row r="15" spans="1:7" ht="57.75">
      <c r="A15" s="16" t="s">
        <v>18</v>
      </c>
      <c r="B15" s="17"/>
      <c r="C15" s="17"/>
      <c r="D15" s="17"/>
      <c r="E15" s="18">
        <f t="shared" ref="E15:E36" si="2">B15</f>
        <v>0</v>
      </c>
      <c r="F15" s="18">
        <f t="shared" si="0"/>
        <v>0</v>
      </c>
      <c r="G15" s="18">
        <f t="shared" si="1"/>
        <v>0</v>
      </c>
    </row>
    <row r="16" spans="1:7" ht="29.25">
      <c r="A16" s="16" t="s">
        <v>19</v>
      </c>
      <c r="B16" s="17"/>
      <c r="C16" s="17"/>
      <c r="D16" s="17"/>
      <c r="E16" s="18">
        <f t="shared" si="2"/>
        <v>0</v>
      </c>
      <c r="F16" s="18">
        <f t="shared" si="0"/>
        <v>0</v>
      </c>
      <c r="G16" s="18">
        <f t="shared" si="1"/>
        <v>0</v>
      </c>
    </row>
    <row r="17" spans="1:7" ht="43.5">
      <c r="A17" s="16" t="s">
        <v>20</v>
      </c>
      <c r="B17" s="17"/>
      <c r="C17" s="17"/>
      <c r="D17" s="17"/>
      <c r="E17" s="18">
        <f t="shared" si="2"/>
        <v>0</v>
      </c>
      <c r="F17" s="18">
        <f t="shared" si="0"/>
        <v>0</v>
      </c>
      <c r="G17" s="18">
        <f t="shared" si="1"/>
        <v>0</v>
      </c>
    </row>
    <row r="18" spans="1:7" ht="57.75">
      <c r="A18" s="16" t="s">
        <v>21</v>
      </c>
      <c r="B18" s="17"/>
      <c r="C18" s="17"/>
      <c r="D18" s="17"/>
      <c r="E18" s="18">
        <f t="shared" si="2"/>
        <v>0</v>
      </c>
      <c r="F18" s="18">
        <f t="shared" si="0"/>
        <v>0</v>
      </c>
      <c r="G18" s="18">
        <f t="shared" si="1"/>
        <v>0</v>
      </c>
    </row>
    <row r="19" spans="1:7" ht="57.75">
      <c r="A19" s="16" t="s">
        <v>22</v>
      </c>
      <c r="B19" s="17"/>
      <c r="C19" s="17"/>
      <c r="D19" s="17"/>
      <c r="E19" s="18">
        <f t="shared" si="2"/>
        <v>0</v>
      </c>
      <c r="F19" s="18">
        <f t="shared" si="0"/>
        <v>0</v>
      </c>
      <c r="G19" s="18">
        <f t="shared" si="1"/>
        <v>0</v>
      </c>
    </row>
    <row r="20" spans="1:7" ht="87">
      <c r="A20" s="16" t="s">
        <v>23</v>
      </c>
      <c r="B20" s="17"/>
      <c r="C20" s="17"/>
      <c r="D20" s="17"/>
      <c r="E20" s="18">
        <f t="shared" si="2"/>
        <v>0</v>
      </c>
      <c r="F20" s="18">
        <f t="shared" si="0"/>
        <v>0</v>
      </c>
      <c r="G20" s="18">
        <f t="shared" si="1"/>
        <v>0</v>
      </c>
    </row>
    <row r="21" spans="1:7" ht="29.25">
      <c r="A21" s="16" t="s">
        <v>24</v>
      </c>
      <c r="B21" s="17"/>
      <c r="C21" s="17"/>
      <c r="D21" s="17"/>
      <c r="E21" s="18">
        <f t="shared" si="2"/>
        <v>0</v>
      </c>
      <c r="F21" s="18">
        <f t="shared" si="0"/>
        <v>0</v>
      </c>
      <c r="G21" s="18">
        <f t="shared" si="1"/>
        <v>0</v>
      </c>
    </row>
    <row r="22" spans="1:7">
      <c r="A22" s="63" t="s">
        <v>25</v>
      </c>
      <c r="B22" s="63"/>
      <c r="C22" s="63"/>
      <c r="D22" s="63"/>
      <c r="E22" s="63"/>
      <c r="F22" s="63"/>
      <c r="G22" s="63"/>
    </row>
    <row r="23" spans="1:7" ht="29.25">
      <c r="A23" s="16" t="s">
        <v>26</v>
      </c>
      <c r="B23" s="17"/>
      <c r="C23" s="17"/>
      <c r="D23" s="17"/>
      <c r="E23" s="18">
        <f t="shared" si="2"/>
        <v>0</v>
      </c>
      <c r="F23" s="18">
        <f t="shared" ref="F23:F30" si="3">C23</f>
        <v>0</v>
      </c>
      <c r="G23" s="18">
        <f t="shared" ref="G23:G30" si="4">D23</f>
        <v>0</v>
      </c>
    </row>
    <row r="24" spans="1:7" ht="29.25">
      <c r="A24" s="16" t="s">
        <v>27</v>
      </c>
      <c r="B24" s="17"/>
      <c r="C24" s="17"/>
      <c r="D24" s="17"/>
      <c r="E24" s="18">
        <f t="shared" si="2"/>
        <v>0</v>
      </c>
      <c r="F24" s="18">
        <f t="shared" si="3"/>
        <v>0</v>
      </c>
      <c r="G24" s="18">
        <f t="shared" si="4"/>
        <v>0</v>
      </c>
    </row>
    <row r="25" spans="1:7" ht="43.5">
      <c r="A25" s="16" t="s">
        <v>28</v>
      </c>
      <c r="B25" s="17"/>
      <c r="C25" s="17"/>
      <c r="D25" s="17"/>
      <c r="E25" s="18">
        <f t="shared" si="2"/>
        <v>0</v>
      </c>
      <c r="F25" s="18">
        <f t="shared" si="3"/>
        <v>0</v>
      </c>
      <c r="G25" s="18">
        <f t="shared" si="4"/>
        <v>0</v>
      </c>
    </row>
    <row r="26" spans="1:7" ht="29.25">
      <c r="A26" s="16" t="s">
        <v>29</v>
      </c>
      <c r="B26" s="17"/>
      <c r="C26" s="17"/>
      <c r="D26" s="17"/>
      <c r="E26" s="18">
        <f t="shared" si="2"/>
        <v>0</v>
      </c>
      <c r="F26" s="18">
        <f t="shared" si="3"/>
        <v>0</v>
      </c>
      <c r="G26" s="18">
        <f t="shared" si="4"/>
        <v>0</v>
      </c>
    </row>
    <row r="27" spans="1:7">
      <c r="A27" s="16" t="s">
        <v>30</v>
      </c>
      <c r="B27" s="17"/>
      <c r="C27" s="17"/>
      <c r="D27" s="17"/>
      <c r="E27" s="18">
        <f t="shared" si="2"/>
        <v>0</v>
      </c>
      <c r="F27" s="18">
        <f t="shared" si="3"/>
        <v>0</v>
      </c>
      <c r="G27" s="18">
        <f t="shared" si="4"/>
        <v>0</v>
      </c>
    </row>
    <row r="28" spans="1:7">
      <c r="A28" s="16" t="s">
        <v>31</v>
      </c>
      <c r="B28" s="17"/>
      <c r="C28" s="17"/>
      <c r="D28" s="17"/>
      <c r="E28" s="18">
        <f t="shared" si="2"/>
        <v>0</v>
      </c>
      <c r="F28" s="18">
        <f t="shared" si="3"/>
        <v>0</v>
      </c>
      <c r="G28" s="18">
        <f t="shared" si="4"/>
        <v>0</v>
      </c>
    </row>
    <row r="29" spans="1:7" ht="43.5">
      <c r="A29" s="16" t="s">
        <v>32</v>
      </c>
      <c r="B29" s="17"/>
      <c r="C29" s="17"/>
      <c r="D29" s="17"/>
      <c r="E29" s="18">
        <f t="shared" si="2"/>
        <v>0</v>
      </c>
      <c r="F29" s="18">
        <f t="shared" si="3"/>
        <v>0</v>
      </c>
      <c r="G29" s="18">
        <f t="shared" si="4"/>
        <v>0</v>
      </c>
    </row>
    <row r="30" spans="1:7" ht="29.25">
      <c r="A30" s="16" t="s">
        <v>33</v>
      </c>
      <c r="B30" s="17"/>
      <c r="C30" s="17"/>
      <c r="D30" s="17"/>
      <c r="E30" s="18">
        <f t="shared" si="2"/>
        <v>0</v>
      </c>
      <c r="F30" s="18">
        <f t="shared" si="3"/>
        <v>0</v>
      </c>
      <c r="G30" s="18">
        <f t="shared" si="4"/>
        <v>0</v>
      </c>
    </row>
    <row r="31" spans="1:7">
      <c r="A31" s="64" t="s">
        <v>34</v>
      </c>
      <c r="B31" s="65"/>
      <c r="C31" s="65"/>
      <c r="D31" s="65"/>
      <c r="E31" s="65"/>
      <c r="F31" s="65"/>
      <c r="G31" s="65"/>
    </row>
    <row r="32" spans="1:7" ht="57.75">
      <c r="A32" s="16" t="s">
        <v>35</v>
      </c>
      <c r="B32" s="17"/>
      <c r="C32" s="17"/>
      <c r="D32" s="17"/>
      <c r="E32" s="18">
        <f t="shared" si="2"/>
        <v>0</v>
      </c>
      <c r="F32" s="18">
        <f t="shared" ref="F32:F36" si="5">C32</f>
        <v>0</v>
      </c>
      <c r="G32" s="18">
        <f t="shared" ref="G32:G36" si="6">D32</f>
        <v>0</v>
      </c>
    </row>
    <row r="33" spans="1:7" ht="29.25">
      <c r="A33" s="16" t="s">
        <v>36</v>
      </c>
      <c r="B33" s="17"/>
      <c r="C33" s="17"/>
      <c r="D33" s="17"/>
      <c r="E33" s="18">
        <f t="shared" si="2"/>
        <v>0</v>
      </c>
      <c r="F33" s="18">
        <f t="shared" si="5"/>
        <v>0</v>
      </c>
      <c r="G33" s="18">
        <f t="shared" si="6"/>
        <v>0</v>
      </c>
    </row>
    <row r="34" spans="1:7" ht="43.5">
      <c r="A34" s="16" t="s">
        <v>37</v>
      </c>
      <c r="B34" s="17"/>
      <c r="C34" s="17"/>
      <c r="D34" s="17"/>
      <c r="E34" s="18">
        <f t="shared" si="2"/>
        <v>0</v>
      </c>
      <c r="F34" s="18">
        <f t="shared" si="5"/>
        <v>0</v>
      </c>
      <c r="G34" s="18">
        <f t="shared" si="6"/>
        <v>0</v>
      </c>
    </row>
    <row r="35" spans="1:7">
      <c r="A35" s="16" t="s">
        <v>38</v>
      </c>
      <c r="B35" s="17"/>
      <c r="C35" s="17"/>
      <c r="D35" s="17"/>
      <c r="E35" s="18">
        <f t="shared" si="2"/>
        <v>0</v>
      </c>
      <c r="F35" s="18">
        <f t="shared" si="5"/>
        <v>0</v>
      </c>
      <c r="G35" s="18">
        <f t="shared" si="6"/>
        <v>0</v>
      </c>
    </row>
    <row r="36" spans="1:7" ht="43.5">
      <c r="A36" s="16" t="s">
        <v>39</v>
      </c>
      <c r="B36" s="17"/>
      <c r="C36" s="17"/>
      <c r="D36" s="17"/>
      <c r="E36" s="18">
        <f t="shared" si="2"/>
        <v>0</v>
      </c>
      <c r="F36" s="18">
        <f t="shared" si="5"/>
        <v>0</v>
      </c>
      <c r="G36" s="18">
        <f t="shared" si="6"/>
        <v>0</v>
      </c>
    </row>
    <row r="37" spans="1:7">
      <c r="A37" s="3" t="s">
        <v>40</v>
      </c>
      <c r="B37" s="4">
        <f>COUNTIF(B$14:B$21, "yes") + COUNTIF(B$23:B$30, "yes") + COUNTIF(B$32:B$36, "yes")</f>
        <v>0</v>
      </c>
      <c r="C37" s="4">
        <f>COUNTIF(C$14:C$21, "yes") + COUNTIF(C$23:C$30, "yes") + COUNTIF(C$32:C$36, "yes")</f>
        <v>0</v>
      </c>
      <c r="D37" s="4">
        <f>COUNTIF(D$14:D$21, "yes") + COUNTIF(D$23:D$30, "yes") + COUNTIF(D$32:D$36, "yes")</f>
        <v>0</v>
      </c>
      <c r="E37" s="4">
        <f>COUNTIF(B$14:E$21, "yes") + COUNTIF(E$23:E$30, "yes") + COUNTIF(E$32:E$36, "yes")</f>
        <v>0</v>
      </c>
      <c r="F37" s="4">
        <f>COUNTIF(F$14:F$21, "yes") + COUNTIF(F$23:F$30, "yes") + COUNTIF(F$32:F$36, "yes")</f>
        <v>0</v>
      </c>
      <c r="G37" s="4">
        <f>COUNTIF(G$14:G$21, "yes") + COUNTIF(G$23:G$30, "yes") + COUNTIF(G$32:G$36, "yes")</f>
        <v>0</v>
      </c>
    </row>
    <row r="38" spans="1:7">
      <c r="A38" s="4" t="s">
        <v>41</v>
      </c>
      <c r="B38" s="7" t="e">
        <f>B37/($B$37+$C$37+$D$37)</f>
        <v>#DIV/0!</v>
      </c>
      <c r="C38" s="7" t="e">
        <f t="shared" ref="C38:G38" si="7">C37/($B$37+$C$37+$D$37)</f>
        <v>#DIV/0!</v>
      </c>
      <c r="D38" s="7" t="e">
        <f t="shared" si="7"/>
        <v>#DIV/0!</v>
      </c>
      <c r="E38" s="7" t="e">
        <f t="shared" si="7"/>
        <v>#DIV/0!</v>
      </c>
      <c r="F38" s="7" t="e">
        <f t="shared" si="7"/>
        <v>#DIV/0!</v>
      </c>
      <c r="G38" s="7" t="e">
        <f t="shared" si="7"/>
        <v>#DIV/0!</v>
      </c>
    </row>
    <row r="39" spans="1:7">
      <c r="B39" s="1"/>
      <c r="C39" s="1"/>
      <c r="D39" s="1"/>
      <c r="E39" s="1"/>
      <c r="F39" s="1"/>
      <c r="G39" s="1"/>
    </row>
    <row r="40" spans="1:7">
      <c r="A40" s="30" t="s">
        <v>42</v>
      </c>
      <c r="B40" s="5"/>
      <c r="C40" s="5"/>
      <c r="D40" s="5"/>
      <c r="E40" s="31" t="e">
        <f>IF(E38&gt;=10%, "Reduction required", "No reduction required")</f>
        <v>#DIV/0!</v>
      </c>
      <c r="F40" s="31" t="e">
        <f>IF(F38&gt;=20%, "Reduction required", "No reduction required")</f>
        <v>#DIV/0!</v>
      </c>
      <c r="G40" s="6"/>
    </row>
    <row r="41" spans="1:7">
      <c r="A41" s="1"/>
    </row>
    <row r="42" spans="1:7" ht="17.25" customHeight="1">
      <c r="A42" s="47" t="s">
        <v>43</v>
      </c>
      <c r="B42" s="49" t="s">
        <v>44</v>
      </c>
      <c r="C42" s="50"/>
      <c r="D42" s="50"/>
      <c r="E42" s="50"/>
      <c r="F42" s="50"/>
      <c r="G42" s="51"/>
    </row>
    <row r="43" spans="1:7">
      <c r="A43" s="48"/>
      <c r="B43" s="52" t="s">
        <v>45</v>
      </c>
      <c r="C43" s="53"/>
      <c r="D43" s="53"/>
      <c r="E43" s="53"/>
      <c r="F43" s="53"/>
      <c r="G43" s="54"/>
    </row>
    <row r="44" spans="1:7">
      <c r="A44" s="58"/>
      <c r="B44" s="55"/>
      <c r="C44" s="56"/>
      <c r="D44" s="56"/>
      <c r="E44" s="56"/>
      <c r="F44" s="56"/>
      <c r="G44" s="57"/>
    </row>
    <row r="45" spans="1:7">
      <c r="A45" s="59"/>
      <c r="B45" s="19"/>
      <c r="C45" s="10"/>
      <c r="D45" s="10"/>
      <c r="E45" s="10"/>
      <c r="F45" s="10"/>
      <c r="G45" s="20"/>
    </row>
    <row r="46" spans="1:7">
      <c r="A46" s="60"/>
      <c r="B46" s="61" t="s">
        <v>46</v>
      </c>
      <c r="C46" s="61"/>
      <c r="D46" s="21">
        <f>ROUNDUP(18*4.3,0)</f>
        <v>78</v>
      </c>
      <c r="E46" s="10"/>
      <c r="F46" s="21" t="s">
        <v>47</v>
      </c>
      <c r="G46" s="22">
        <v>5000</v>
      </c>
    </row>
    <row r="47" spans="1:7" ht="15" customHeight="1">
      <c r="A47" s="67" t="s">
        <v>48</v>
      </c>
      <c r="B47" s="61" t="s">
        <v>49</v>
      </c>
      <c r="C47" s="61"/>
      <c r="D47" s="21">
        <v>278</v>
      </c>
      <c r="E47" s="10"/>
      <c r="F47" s="21" t="s">
        <v>50</v>
      </c>
      <c r="G47" s="22">
        <f>ROUNDDOWN((G46-(G46*50%))*(D49/D47),0)</f>
        <v>0</v>
      </c>
    </row>
    <row r="48" spans="1:7">
      <c r="A48" s="48"/>
      <c r="B48" s="68" t="s">
        <v>51</v>
      </c>
      <c r="C48" s="68"/>
      <c r="D48" s="23"/>
      <c r="E48" s="10"/>
      <c r="F48" s="10"/>
      <c r="G48" s="24"/>
    </row>
    <row r="49" spans="1:7">
      <c r="A49" s="69"/>
      <c r="B49" s="72" t="s">
        <v>52</v>
      </c>
      <c r="C49" s="73"/>
      <c r="D49" s="26"/>
      <c r="E49" s="10"/>
      <c r="F49" s="25" t="s">
        <v>53</v>
      </c>
      <c r="G49" s="22">
        <f>G46-G47</f>
        <v>5000</v>
      </c>
    </row>
    <row r="50" spans="1:7">
      <c r="A50" s="70"/>
      <c r="B50" s="10"/>
      <c r="C50" s="10"/>
      <c r="D50" s="10"/>
      <c r="E50" s="10"/>
      <c r="F50" s="10"/>
      <c r="G50" s="27"/>
    </row>
    <row r="51" spans="1:7">
      <c r="A51" s="71"/>
      <c r="B51" s="28"/>
      <c r="C51" s="28"/>
      <c r="D51" s="28"/>
      <c r="E51" s="28"/>
      <c r="F51" s="28"/>
      <c r="G51" s="29"/>
    </row>
    <row r="52" spans="1:7">
      <c r="B52" s="10"/>
      <c r="C52" s="10"/>
      <c r="D52" s="10"/>
      <c r="E52" s="10"/>
      <c r="F52" s="10"/>
      <c r="G52" s="10"/>
    </row>
    <row r="53" spans="1:7">
      <c r="B53" s="39" t="s">
        <v>54</v>
      </c>
      <c r="C53" s="40"/>
      <c r="D53" s="40"/>
      <c r="E53" s="40"/>
      <c r="F53" s="39" t="s">
        <v>55</v>
      </c>
      <c r="G53" s="40"/>
    </row>
    <row r="54" spans="1:7">
      <c r="A54" s="8"/>
      <c r="B54" s="39"/>
      <c r="C54" s="40"/>
      <c r="D54" s="40"/>
      <c r="E54" s="40"/>
      <c r="F54" s="39"/>
      <c r="G54" s="40"/>
    </row>
    <row r="55" spans="1:7">
      <c r="A55" s="8"/>
      <c r="B55" s="39" t="s">
        <v>56</v>
      </c>
      <c r="C55" s="41"/>
      <c r="D55" s="41"/>
      <c r="E55" s="41"/>
      <c r="F55" s="39" t="s">
        <v>55</v>
      </c>
      <c r="G55" s="42"/>
    </row>
    <row r="56" spans="1:7">
      <c r="A56" s="8"/>
      <c r="B56" s="39"/>
      <c r="C56" s="41"/>
      <c r="D56" s="41"/>
      <c r="E56" s="41"/>
      <c r="F56" s="39"/>
      <c r="G56" s="43"/>
    </row>
    <row r="57" spans="1:7">
      <c r="B57" s="10"/>
      <c r="C57" s="10"/>
      <c r="D57" s="10"/>
      <c r="E57" s="10"/>
      <c r="F57" s="10"/>
      <c r="G57" s="10"/>
    </row>
  </sheetData>
  <mergeCells count="26">
    <mergeCell ref="A47:A48"/>
    <mergeCell ref="B47:C47"/>
    <mergeCell ref="B48:C48"/>
    <mergeCell ref="A49:A51"/>
    <mergeCell ref="B49:C49"/>
    <mergeCell ref="F1:G1"/>
    <mergeCell ref="F2:G2"/>
    <mergeCell ref="A9:G9"/>
    <mergeCell ref="A42:A43"/>
    <mergeCell ref="B42:G42"/>
    <mergeCell ref="B43:G44"/>
    <mergeCell ref="A44:A46"/>
    <mergeCell ref="B46:C46"/>
    <mergeCell ref="B12:D12"/>
    <mergeCell ref="E12:G12"/>
    <mergeCell ref="A22:G22"/>
    <mergeCell ref="A31:G31"/>
    <mergeCell ref="A10:G10"/>
    <mergeCell ref="B53:B54"/>
    <mergeCell ref="C53:E54"/>
    <mergeCell ref="F53:F54"/>
    <mergeCell ref="G53:G54"/>
    <mergeCell ref="B55:B56"/>
    <mergeCell ref="C55:E56"/>
    <mergeCell ref="F55:F56"/>
    <mergeCell ref="G55:G56"/>
  </mergeCells>
  <dataValidations count="1">
    <dataValidation allowBlank="1" showInputMessage="1" showErrorMessage="1" sqref="E23:G30 B37:G39 E32:G36 E14:G21"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B23:D30 B14:D21 B32:D36 B7</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57</v>
      </c>
      <c r="C1" t="s">
        <v>58</v>
      </c>
    </row>
    <row r="2" spans="1:3">
      <c r="A2" t="s">
        <v>59</v>
      </c>
      <c r="C2" s="2">
        <v>1</v>
      </c>
    </row>
    <row r="3" spans="1:3">
      <c r="C3" s="2">
        <v>2</v>
      </c>
    </row>
    <row r="4" spans="1:3">
      <c r="C4" s="2">
        <v>3</v>
      </c>
    </row>
    <row r="5" spans="1:3">
      <c r="C5" s="2">
        <v>4</v>
      </c>
    </row>
    <row r="6" spans="1:3">
      <c r="C6" s="2">
        <v>5</v>
      </c>
    </row>
    <row r="7" spans="1:3">
      <c r="C7" s="2">
        <v>6</v>
      </c>
    </row>
    <row r="8" spans="1:3">
      <c r="C8" s="2">
        <v>7</v>
      </c>
    </row>
    <row r="9" spans="1:3">
      <c r="C9" s="2">
        <v>8</v>
      </c>
    </row>
    <row r="10" spans="1:3">
      <c r="C10" s="2">
        <v>9</v>
      </c>
    </row>
    <row r="11" spans="1:3">
      <c r="C11" s="2">
        <v>10</v>
      </c>
    </row>
    <row r="12" spans="1:3">
      <c r="C12" s="2"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C2E65B-FA11-4CA7-A461-EDFC2FFADC4A}"/>
</file>

<file path=customXml/itemProps2.xml><?xml version="1.0" encoding="utf-8"?>
<ds:datastoreItem xmlns:ds="http://schemas.openxmlformats.org/officeDocument/2006/customXml" ds:itemID="{83581E90-770E-4DCA-9C43-9D31FBEC63BE}"/>
</file>

<file path=customXml/itemProps3.xml><?xml version="1.0" encoding="utf-8"?>
<ds:datastoreItem xmlns:ds="http://schemas.openxmlformats.org/officeDocument/2006/customXml" ds:itemID="{5D03CBEC-68A5-4E4C-AE55-8C546FDB655F}"/>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