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Skill Scans\"/>
    </mc:Choice>
  </mc:AlternateContent>
  <xr:revisionPtr revIDLastSave="47" documentId="13_ncr:1_{F8DC913B-8AF5-4905-9524-A704BA2DB3CB}" xr6:coauthVersionLast="47" xr6:coauthVersionMax="47" xr10:uidLastSave="{EC3FD4F9-5C18-4AEA-A714-B03CA52AD76B}"/>
  <bookViews>
    <workbookView xWindow="-120" yWindow="-120" windowWidth="29040" windowHeight="15720" xr2:uid="{BA213915-FA79-41AF-BE8A-E342D5F3A71D}"/>
  </bookViews>
  <sheets>
    <sheet name="Skills Scan" sheetId="1" r:id="rId1"/>
    <sheet name="Data Look Up"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 i="1" l="1"/>
  <c r="G100" i="1"/>
  <c r="G102" i="1" s="1"/>
  <c r="C7" i="1"/>
  <c r="C3" i="1"/>
  <c r="G29" i="1"/>
  <c r="G30" i="1"/>
  <c r="G31" i="1"/>
  <c r="G32" i="1"/>
  <c r="G33" i="1"/>
  <c r="F29" i="1"/>
  <c r="F30" i="1"/>
  <c r="F31" i="1"/>
  <c r="F32" i="1"/>
  <c r="F33" i="1"/>
  <c r="E29" i="1"/>
  <c r="E30" i="1"/>
  <c r="E31" i="1"/>
  <c r="E32" i="1"/>
  <c r="E33" i="1"/>
  <c r="G21" i="1"/>
  <c r="G22" i="1"/>
  <c r="G23" i="1"/>
  <c r="G24" i="1"/>
  <c r="F21" i="1"/>
  <c r="F22" i="1"/>
  <c r="F23" i="1"/>
  <c r="F24" i="1"/>
  <c r="E21" i="1"/>
  <c r="E22" i="1"/>
  <c r="E23" i="1"/>
  <c r="E24" i="1"/>
  <c r="G46" i="1"/>
  <c r="G47" i="1"/>
  <c r="G48" i="1"/>
  <c r="G49" i="1"/>
  <c r="G50" i="1"/>
  <c r="G51" i="1"/>
  <c r="G52" i="1"/>
  <c r="F46" i="1"/>
  <c r="F47" i="1"/>
  <c r="F48" i="1"/>
  <c r="F49" i="1"/>
  <c r="F50" i="1"/>
  <c r="F51" i="1"/>
  <c r="F52" i="1"/>
  <c r="E46" i="1"/>
  <c r="E47" i="1"/>
  <c r="E48" i="1"/>
  <c r="E49" i="1"/>
  <c r="E50" i="1"/>
  <c r="E51" i="1"/>
  <c r="E52" i="1"/>
  <c r="G17" i="1"/>
  <c r="G18" i="1"/>
  <c r="G19" i="1"/>
  <c r="G20" i="1"/>
  <c r="G25" i="1"/>
  <c r="G26" i="1"/>
  <c r="G27" i="1"/>
  <c r="G28" i="1"/>
  <c r="G34" i="1"/>
  <c r="G35" i="1"/>
  <c r="G36" i="1"/>
  <c r="F17" i="1"/>
  <c r="F18" i="1"/>
  <c r="F19" i="1"/>
  <c r="F20" i="1"/>
  <c r="F25" i="1"/>
  <c r="F26" i="1"/>
  <c r="F27" i="1"/>
  <c r="F28" i="1"/>
  <c r="F34" i="1"/>
  <c r="F35" i="1"/>
  <c r="F36" i="1"/>
  <c r="E17" i="1"/>
  <c r="E18" i="1"/>
  <c r="E19" i="1"/>
  <c r="E20" i="1"/>
  <c r="E25" i="1"/>
  <c r="E26" i="1"/>
  <c r="E27" i="1"/>
  <c r="E28" i="1"/>
  <c r="E34" i="1"/>
  <c r="E35" i="1"/>
  <c r="E36" i="1"/>
  <c r="G63" i="1"/>
  <c r="G64" i="1"/>
  <c r="G65" i="1"/>
  <c r="G66" i="1"/>
  <c r="G67" i="1"/>
  <c r="G68" i="1"/>
  <c r="G69" i="1"/>
  <c r="G70" i="1"/>
  <c r="G71" i="1"/>
  <c r="G72" i="1"/>
  <c r="G73" i="1"/>
  <c r="G74" i="1"/>
  <c r="G75" i="1"/>
  <c r="G76" i="1"/>
  <c r="G77" i="1"/>
  <c r="G78" i="1"/>
  <c r="G79" i="1"/>
  <c r="G80" i="1"/>
  <c r="G81" i="1"/>
  <c r="G82" i="1"/>
  <c r="F63" i="1"/>
  <c r="F64" i="1"/>
  <c r="F65" i="1"/>
  <c r="F66" i="1"/>
  <c r="F67" i="1"/>
  <c r="F68" i="1"/>
  <c r="F69" i="1"/>
  <c r="F70" i="1"/>
  <c r="F71" i="1"/>
  <c r="F72" i="1"/>
  <c r="F73" i="1"/>
  <c r="F74" i="1"/>
  <c r="F75" i="1"/>
  <c r="F76" i="1"/>
  <c r="F77" i="1"/>
  <c r="F78" i="1"/>
  <c r="F79" i="1"/>
  <c r="F80" i="1"/>
  <c r="F81" i="1"/>
  <c r="F82" i="1"/>
  <c r="E63" i="1"/>
  <c r="E64" i="1"/>
  <c r="E65" i="1"/>
  <c r="E66" i="1"/>
  <c r="E67" i="1"/>
  <c r="E68" i="1"/>
  <c r="E69" i="1"/>
  <c r="E70" i="1"/>
  <c r="E71" i="1"/>
  <c r="E72" i="1"/>
  <c r="E73" i="1"/>
  <c r="E74" i="1"/>
  <c r="E75" i="1"/>
  <c r="E76" i="1"/>
  <c r="E77" i="1"/>
  <c r="E78" i="1"/>
  <c r="E79" i="1"/>
  <c r="E80" i="1"/>
  <c r="E81" i="1"/>
  <c r="E82" i="1"/>
  <c r="E13" i="1"/>
  <c r="F13" i="1"/>
  <c r="F84" i="1"/>
  <c r="G84" i="1"/>
  <c r="F85" i="1"/>
  <c r="G85" i="1"/>
  <c r="F86" i="1"/>
  <c r="G86" i="1"/>
  <c r="F87" i="1"/>
  <c r="G87" i="1"/>
  <c r="F88" i="1"/>
  <c r="G88" i="1"/>
  <c r="F89" i="1"/>
  <c r="G89" i="1"/>
  <c r="E85" i="1"/>
  <c r="E86" i="1"/>
  <c r="E87" i="1"/>
  <c r="E88" i="1"/>
  <c r="E89" i="1"/>
  <c r="E84" i="1"/>
  <c r="F45" i="1"/>
  <c r="G45" i="1"/>
  <c r="F53" i="1"/>
  <c r="G53" i="1"/>
  <c r="F54" i="1"/>
  <c r="G54" i="1"/>
  <c r="F55" i="1"/>
  <c r="G55" i="1"/>
  <c r="F56" i="1"/>
  <c r="G56" i="1"/>
  <c r="F57" i="1"/>
  <c r="G57" i="1"/>
  <c r="F58" i="1"/>
  <c r="G58" i="1"/>
  <c r="F59" i="1"/>
  <c r="G59" i="1"/>
  <c r="F60" i="1"/>
  <c r="G60" i="1"/>
  <c r="F61" i="1"/>
  <c r="G61" i="1"/>
  <c r="F62" i="1"/>
  <c r="G62" i="1"/>
  <c r="E53" i="1"/>
  <c r="E54" i="1"/>
  <c r="E55" i="1"/>
  <c r="E56" i="1"/>
  <c r="E57" i="1"/>
  <c r="E58" i="1"/>
  <c r="E59" i="1"/>
  <c r="E60" i="1"/>
  <c r="E61" i="1"/>
  <c r="E62" i="1"/>
  <c r="E45" i="1"/>
  <c r="G13" i="1"/>
  <c r="F14" i="1"/>
  <c r="G14" i="1"/>
  <c r="F15" i="1"/>
  <c r="G15" i="1"/>
  <c r="F16" i="1"/>
  <c r="G16" i="1"/>
  <c r="F37" i="1"/>
  <c r="G37" i="1"/>
  <c r="F38" i="1"/>
  <c r="G38" i="1"/>
  <c r="F39" i="1"/>
  <c r="G39" i="1"/>
  <c r="F40" i="1"/>
  <c r="G40" i="1"/>
  <c r="F41" i="1"/>
  <c r="G41" i="1"/>
  <c r="F42" i="1"/>
  <c r="G42" i="1"/>
  <c r="F43" i="1"/>
  <c r="G43" i="1"/>
  <c r="E14" i="1"/>
  <c r="E15" i="1"/>
  <c r="E16" i="1"/>
  <c r="E37" i="1"/>
  <c r="E38" i="1"/>
  <c r="E39" i="1"/>
  <c r="E40" i="1"/>
  <c r="E41" i="1"/>
  <c r="E42" i="1"/>
  <c r="E43" i="1"/>
  <c r="C90" i="1"/>
  <c r="D90" i="1"/>
  <c r="B90" i="1"/>
  <c r="G90" i="1" l="1"/>
  <c r="G91" i="1" s="1"/>
  <c r="E90" i="1"/>
  <c r="E91" i="1" s="1"/>
  <c r="E93" i="1" s="1"/>
  <c r="F90" i="1"/>
  <c r="F91" i="1" s="1"/>
  <c r="F93" i="1" s="1"/>
  <c r="B91" i="1"/>
  <c r="D91" i="1"/>
  <c r="C91" i="1"/>
</calcChain>
</file>

<file path=xl/sharedStrings.xml><?xml version="1.0" encoding="utf-8"?>
<sst xmlns="http://schemas.openxmlformats.org/spreadsheetml/2006/main" count="118" uniqueCount="114">
  <si>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</si>
  <si>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</si>
  <si>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</si>
  <si>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</si>
  <si>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</si>
  <si>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</si>
  <si>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</si>
  <si>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</si>
  <si>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rPr>
        <sz val="11"/>
        <color rgb="FF000000"/>
        <rFont val="Aptos Narrow"/>
        <scheme val="minor"/>
      </rP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</si>
  <si>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Building services engineering installer (ST0065) Version 1.1</t>
  </si>
  <si>
    <t xml:space="preserve">Employer and Apprentice Rating </t>
  </si>
  <si>
    <t>Assessor Verification</t>
  </si>
  <si>
    <t xml:space="preserve">Skills </t>
  </si>
  <si>
    <t>No Training Required</t>
  </si>
  <si>
    <t>Part Training required</t>
  </si>
  <si>
    <t>Full Training required</t>
  </si>
  <si>
    <r>
      <t>S1</t>
    </r>
    <r>
      <rPr>
        <sz val="11"/>
        <color rgb="FF000000"/>
        <rFont val="Aptos Narrow"/>
        <scheme val="minor"/>
      </rPr>
      <t>: Comply with building services engineering industry regulations, standards, and guidance. </t>
    </r>
  </si>
  <si>
    <r>
      <t>S2</t>
    </r>
    <r>
      <rPr>
        <sz val="11"/>
        <color rgb="FF000000"/>
        <rFont val="Aptos Narrow"/>
        <scheme val="minor"/>
      </rPr>
      <t>: Comply with health and safety regulations, standards, and practices.</t>
    </r>
  </si>
  <si>
    <r>
      <t>S3</t>
    </r>
    <r>
      <rPr>
        <sz val="11"/>
        <color rgb="FF000000"/>
        <rFont val="Aptos Narrow"/>
        <scheme val="minor"/>
      </rPr>
      <t>: Identify and report hazards and risks in the workplace. Take action to mitigate hazards and risks.</t>
    </r>
  </si>
  <si>
    <r>
      <t>S4</t>
    </r>
    <r>
      <rPr>
        <sz val="11"/>
        <color rgb="FF000000"/>
        <rFont val="Aptos Narrow"/>
        <scheme val="minor"/>
      </rPr>
      <t>: Comply with safe systems of work and apply control measures.</t>
    </r>
  </si>
  <si>
    <r>
      <t>S5</t>
    </r>
    <r>
      <rPr>
        <sz val="11"/>
        <color rgb="FF000000"/>
        <rFont val="Aptos Narrow"/>
        <scheme val="minor"/>
      </rPr>
      <t>: Follow standard operating procedures (SOPs).</t>
    </r>
  </si>
  <si>
    <r>
      <t>S6</t>
    </r>
    <r>
      <rPr>
        <sz val="11"/>
        <color rgb="FF000000"/>
        <rFont val="Aptos Narrow"/>
        <scheme val="minor"/>
      </rPr>
      <t>: Follow environmental and sustainability regulations, standards, and guidance. Segregate resources for reuse, recycling, and disposal. </t>
    </r>
  </si>
  <si>
    <r>
      <t>S7</t>
    </r>
    <r>
      <rPr>
        <sz val="11"/>
        <color rgb="FF000000"/>
        <rFont val="Aptos Narrow"/>
        <scheme val="minor"/>
      </rPr>
      <t>: Move, lift, and handle materials.</t>
    </r>
  </si>
  <si>
    <r>
      <t>S8</t>
    </r>
    <r>
      <rPr>
        <sz val="11"/>
        <color rgb="FF000000"/>
        <rFont val="Aptos Narrow"/>
        <scheme val="minor"/>
      </rPr>
      <t>: Select and use personal protective equipment (PPE).</t>
    </r>
  </si>
  <si>
    <r>
      <t>S9</t>
    </r>
    <r>
      <rPr>
        <sz val="11"/>
        <color rgb="FF000000"/>
        <rFont val="Aptos Narrow"/>
        <scheme val="minor"/>
      </rPr>
      <t>: Use and store hand tools, power tools and equipment.</t>
    </r>
  </si>
  <si>
    <r>
      <t>S10</t>
    </r>
    <r>
      <rPr>
        <sz val="11"/>
        <color rgb="FF000000"/>
        <rFont val="Aptos Narrow"/>
        <scheme val="minor"/>
      </rPr>
      <t>: Prepare work area and complete set out requirements.</t>
    </r>
  </si>
  <si>
    <r>
      <t>S11</t>
    </r>
    <r>
      <rPr>
        <sz val="11"/>
        <color rgb="FF000000"/>
        <rFont val="Aptos Narrow"/>
        <scheme val="minor"/>
      </rPr>
      <t>: Maintain a safe working area.</t>
    </r>
  </si>
  <si>
    <r>
      <t>S12</t>
    </r>
    <r>
      <rPr>
        <sz val="11"/>
        <color rgb="FF000000"/>
        <rFont val="Aptos Narrow"/>
        <scheme val="minor"/>
      </rPr>
      <t>: Select materials, components, and fittings required to complete the work tasks.</t>
    </r>
  </si>
  <si>
    <r>
      <t>S13</t>
    </r>
    <r>
      <rPr>
        <sz val="11"/>
        <color rgb="FF000000"/>
        <rFont val="Aptos Narrow"/>
        <scheme val="minor"/>
      </rPr>
      <t>: Plan order of works and carry out pre-work checks.</t>
    </r>
  </si>
  <si>
    <r>
      <t>S14</t>
    </r>
    <r>
      <rPr>
        <sz val="11"/>
        <color rgb="FF000000"/>
        <rFont val="Aptos Narrow"/>
        <scheme val="minor"/>
      </rPr>
      <t>: Carry out pre commissioning activities for building service engineering installations.</t>
    </r>
  </si>
  <si>
    <r>
      <t>S15</t>
    </r>
    <r>
      <rPr>
        <sz val="11"/>
        <color rgb="FF000000"/>
        <rFont val="Aptos Narrow"/>
        <scheme val="minor"/>
      </rPr>
      <t>: Fabricate system pipework including pipe bending.</t>
    </r>
  </si>
  <si>
    <r>
      <t>S16</t>
    </r>
    <r>
      <rPr>
        <sz val="11"/>
        <color rgb="FF000000"/>
        <rFont val="Aptos Narrow"/>
        <scheme val="minor"/>
      </rPr>
      <t>: Test fabricated pipework system.</t>
    </r>
  </si>
  <si>
    <r>
      <t>S17</t>
    </r>
    <r>
      <rPr>
        <sz val="11"/>
        <color rgb="FF000000"/>
        <rFont val="Aptos Narrow"/>
        <scheme val="minor"/>
      </rPr>
      <t>: Install pipework system, including pipework, bracketry and components of pipework systems, not including the energy source.</t>
    </r>
  </si>
  <si>
    <r>
      <t>S18</t>
    </r>
    <r>
      <rPr>
        <sz val="11"/>
        <color rgb="FF000000"/>
        <rFont val="Aptos Narrow"/>
        <scheme val="minor"/>
      </rPr>
      <t>: Use pipework jointing techniques.</t>
    </r>
  </si>
  <si>
    <r>
      <t>S19</t>
    </r>
    <r>
      <rPr>
        <sz val="11"/>
        <color rgb="FF000000"/>
        <rFont val="Aptos Narrow"/>
        <scheme val="minor"/>
      </rPr>
      <t>: Test installed pipework.</t>
    </r>
  </si>
  <si>
    <r>
      <t>S20</t>
    </r>
    <r>
      <rPr>
        <sz val="11"/>
        <color rgb="FF000000"/>
        <rFont val="Aptos Narrow"/>
        <scheme val="minor"/>
      </rPr>
      <t>: Apply decommissioning practices, for example draining pipework system.</t>
    </r>
  </si>
  <si>
    <r>
      <t>S21</t>
    </r>
    <r>
      <rPr>
        <sz val="11"/>
        <color rgb="FF000000"/>
        <rFont val="Aptos Narrow"/>
        <scheme val="minor"/>
      </rPr>
      <t>: Complete system handover activities.</t>
    </r>
  </si>
  <si>
    <r>
      <t>S22</t>
    </r>
    <r>
      <rPr>
        <sz val="11"/>
        <color rgb="FF000000"/>
        <rFont val="Aptos Narrow"/>
        <scheme val="minor"/>
      </rPr>
      <t>: Complete a final quality inspection.</t>
    </r>
  </si>
  <si>
    <r>
      <t>S23</t>
    </r>
    <r>
      <rPr>
        <sz val="11"/>
        <color rgb="FF000000"/>
        <rFont val="Aptos Narrow"/>
        <scheme val="minor"/>
      </rPr>
      <t>: Communicate with others verbally including internal and external customers, colleagues using sector specific terminology.</t>
    </r>
  </si>
  <si>
    <r>
      <t>S24</t>
    </r>
    <r>
      <rPr>
        <sz val="11"/>
        <color rgb="FF000000"/>
        <rFont val="Aptos Narrow"/>
        <scheme val="minor"/>
      </rPr>
      <t>: Communicate with others in a written context including internal and external customers, colleagues using sector specific terminology.</t>
    </r>
  </si>
  <si>
    <r>
      <t>S25</t>
    </r>
    <r>
      <rPr>
        <sz val="11"/>
        <color rgb="FF000000"/>
        <rFont val="Aptos Narrow"/>
        <scheme val="minor"/>
      </rPr>
      <t>: Interpret drawings from drawings, specifications, and system schematics.</t>
    </r>
  </si>
  <si>
    <r>
      <t>S26</t>
    </r>
    <r>
      <rPr>
        <sz val="11"/>
        <color rgb="FF000000"/>
        <rFont val="Aptos Narrow"/>
        <scheme val="minor"/>
      </rPr>
      <t>: Record or enter information - paper based or electronic. For example, energy usage, job sheets, risk assessments, equipment service records, test results, handover documents and manufacturers' documentation, work sheets, checklists, waste environmental records and any legal reporting requirements.</t>
    </r>
  </si>
  <si>
    <r>
      <t>S27</t>
    </r>
    <r>
      <rPr>
        <sz val="11"/>
        <color rgb="FF000000"/>
        <rFont val="Aptos Narrow"/>
        <scheme val="minor"/>
      </rPr>
      <t>: Use information technology and digital systems. Comply with GDPR and cyber security regulations and polices.</t>
    </r>
  </si>
  <si>
    <r>
      <t>S28</t>
    </r>
    <r>
      <rPr>
        <sz val="11"/>
        <color rgb="FF000000"/>
        <rFont val="Aptos Narrow"/>
        <scheme val="minor"/>
      </rPr>
      <t>: Follow equity, diversity, and inclusion policies.</t>
    </r>
  </si>
  <si>
    <r>
      <t>S29</t>
    </r>
    <r>
      <rPr>
        <sz val="11"/>
        <color rgb="FF000000"/>
        <rFont val="Aptos Narrow"/>
        <scheme val="minor"/>
      </rPr>
      <t>: Work within limits of authority and escalate issues.</t>
    </r>
  </si>
  <si>
    <r>
      <t>S30</t>
    </r>
    <r>
      <rPr>
        <sz val="11"/>
        <color rgb="FF000000"/>
        <rFont val="Aptos Narrow"/>
        <scheme val="minor"/>
      </rPr>
      <t>: Collaborate with others including customers, colleagues, internal and external stakeholders and other trades.</t>
    </r>
  </si>
  <si>
    <r>
      <t>S31</t>
    </r>
    <r>
      <rPr>
        <sz val="11"/>
        <color rgb="FF000000"/>
        <rFont val="Aptos Narrow"/>
        <scheme val="minor"/>
      </rPr>
      <t>: Apply team working and wellbeing principles.</t>
    </r>
  </si>
  <si>
    <t>Knowledge</t>
  </si>
  <si>
    <r>
      <t>K1</t>
    </r>
    <r>
      <rPr>
        <sz val="11"/>
        <color rgb="FF000000"/>
        <rFont val="Aptos Narrow"/>
        <scheme val="minor"/>
      </rPr>
      <t>: Hierarchy of a construction team and the roles within the building services industry.</t>
    </r>
  </si>
  <si>
    <r>
      <t>K2</t>
    </r>
    <r>
      <rPr>
        <sz val="11"/>
        <color rgb="FF000000"/>
        <rFont val="Aptos Narrow"/>
        <scheme val="minor"/>
      </rPr>
      <t>: Health and safety regulations, relevance to the occupation and the installers responsibilities. Health and Safety at Work Act Control of Substances Hazardous to Health (COSHH). Working at height. Working in confined spaces. Situational awareness. Isolation and emergency stop procedures, Emergency evacuation procedures, slips, trips, and falls. Safety equipment: guards, signage and fire extinguishers.</t>
    </r>
  </si>
  <si>
    <r>
      <t>K3</t>
    </r>
    <r>
      <rPr>
        <sz val="11"/>
        <color rgb="FF000000"/>
        <rFont val="Aptos Narrow"/>
        <scheme val="minor"/>
      </rPr>
      <t>: Hazards and risks that occur in the workplace.</t>
    </r>
  </si>
  <si>
    <r>
      <t>K4</t>
    </r>
    <r>
      <rPr>
        <sz val="11"/>
        <color rgb="FF000000"/>
        <rFont val="Aptos Narrow"/>
        <scheme val="minor"/>
      </rPr>
      <t>: Purpose of standard operating procedures (SOP), company, site induction and toolbox talks.</t>
    </r>
  </si>
  <si>
    <r>
      <t>K5</t>
    </r>
    <r>
      <rPr>
        <sz val="11"/>
        <color rgb="FF000000"/>
        <rFont val="Aptos Narrow"/>
        <scheme val="minor"/>
      </rPr>
      <t>: Safe systems of work, risk assessments, method statements and control measures.</t>
    </r>
  </si>
  <si>
    <r>
      <t>K6</t>
    </r>
    <r>
      <rPr>
        <sz val="11"/>
        <color rgb="FF000000"/>
        <rFont val="Aptos Narrow"/>
        <scheme val="minor"/>
      </rPr>
      <t>: Building service engineering installation: regulations and legislation, purpose, and compliance.</t>
    </r>
  </si>
  <si>
    <r>
      <t>K7</t>
    </r>
    <r>
      <rPr>
        <sz val="11"/>
        <color rgb="FF000000"/>
        <rFont val="Aptos Narrow"/>
        <scheme val="minor"/>
      </rPr>
      <t>: Principles of building services engineering: measurements, force and pressure, heat, and power.</t>
    </r>
  </si>
  <si>
    <r>
      <t>K8</t>
    </r>
    <r>
      <rPr>
        <sz val="11"/>
        <color rgb="FF000000"/>
        <rFont val="Aptos Narrow"/>
        <scheme val="minor"/>
      </rPr>
      <t>: Properties and principles of materials used in building service engineering installations including limitations.</t>
    </r>
  </si>
  <si>
    <r>
      <t>K9</t>
    </r>
    <r>
      <rPr>
        <sz val="11"/>
        <color rgb="FF000000"/>
        <rFont val="Aptos Narrow"/>
        <scheme val="minor"/>
      </rPr>
      <t>: Building fire safety legislation: purpose, application, and impact.</t>
    </r>
  </si>
  <si>
    <r>
      <t>K10</t>
    </r>
    <r>
      <rPr>
        <sz val="11"/>
        <color rgb="FF000000"/>
        <rFont val="Aptos Narrow"/>
        <scheme val="minor"/>
      </rPr>
      <t>: Environmental and sustainability regulations and guidance. Recycling reuse and safe disposal of waste.</t>
    </r>
  </si>
  <si>
    <r>
      <t>K11</t>
    </r>
    <r>
      <rPr>
        <sz val="11"/>
        <color rgb="FF000000"/>
        <rFont val="Aptos Narrow"/>
        <scheme val="minor"/>
      </rPr>
      <t>: Energy sources: low carbon (Combined heat and power (CHP), biomass ground source heat pumps (GSHP)) zero carbon heat and power, wind, solar photovoltaic or thermal and hydro aiming for net zero energy in use. System efficiencies.</t>
    </r>
  </si>
  <si>
    <r>
      <t>K12</t>
    </r>
    <r>
      <rPr>
        <sz val="11"/>
        <color rgb="FF000000"/>
        <rFont val="Aptos Narrow"/>
        <scheme val="minor"/>
      </rPr>
      <t>: Operating principles of energy sources: low carbon (combined heat and power (CHP), biomass ground source heat pumps (GSHP)) zero carbon heat and power, wind, solar photovoltaic or thermal and hydro aiming for net zero energy in use.</t>
    </r>
  </si>
  <si>
    <r>
      <t>K13</t>
    </r>
    <r>
      <rPr>
        <sz val="11"/>
        <color rgb="FF000000"/>
        <rFont val="Aptos Narrow"/>
        <scheme val="minor"/>
      </rPr>
      <t>: Manual handling techniques including material handling equipment (MHE).</t>
    </r>
  </si>
  <si>
    <r>
      <t>K14</t>
    </r>
    <r>
      <rPr>
        <sz val="11"/>
        <color rgb="FF000000"/>
        <rFont val="Aptos Narrow"/>
        <scheme val="minor"/>
      </rPr>
      <t>: Health and safety control equipment: personal protective equipment (PPE).</t>
    </r>
  </si>
  <si>
    <r>
      <t>K15</t>
    </r>
    <r>
      <rPr>
        <sz val="11"/>
        <color rgb="FF000000"/>
        <rFont val="Aptos Narrow"/>
        <scheme val="minor"/>
      </rPr>
      <t>: Hand tools, power tools and equipment: use and storage techniques.</t>
    </r>
  </si>
  <si>
    <r>
      <t>K16</t>
    </r>
    <r>
      <rPr>
        <sz val="11"/>
        <color rgb="FF000000"/>
        <rFont val="Aptos Narrow"/>
        <scheme val="minor"/>
      </rPr>
      <t>: Work area preparation and setting out techniques.</t>
    </r>
  </si>
  <si>
    <r>
      <t>K17</t>
    </r>
    <r>
      <rPr>
        <sz val="11"/>
        <color rgb="FF000000"/>
        <rFont val="Aptos Narrow"/>
        <scheme val="minor"/>
      </rPr>
      <t>: Materials, system components and bracketry used in pipework system installations.</t>
    </r>
  </si>
  <si>
    <r>
      <t>K18</t>
    </r>
    <r>
      <rPr>
        <sz val="11"/>
        <color rgb="FF000000"/>
        <rFont val="Aptos Narrow"/>
        <scheme val="minor"/>
      </rPr>
      <t>: Work planning and pre work checking, requirements, and techniques.</t>
    </r>
  </si>
  <si>
    <r>
      <t>K19</t>
    </r>
    <r>
      <rPr>
        <sz val="11"/>
        <color rgb="FF000000"/>
        <rFont val="Aptos Narrow"/>
        <scheme val="minor"/>
      </rPr>
      <t>: Pre commissioning practices and techniques applicable to building service engineering installations.</t>
    </r>
  </si>
  <si>
    <r>
      <t>K20</t>
    </r>
    <r>
      <rPr>
        <sz val="11"/>
        <color rgb="FF000000"/>
        <rFont val="Aptos Narrow"/>
        <scheme val="minor"/>
      </rPr>
      <t>: Commissioning practices and techniques applicable to building service engineering installations.</t>
    </r>
  </si>
  <si>
    <r>
      <t>K21</t>
    </r>
    <r>
      <rPr>
        <sz val="11"/>
        <color rgb="FF000000"/>
        <rFont val="Aptos Narrow"/>
        <scheme val="minor"/>
      </rPr>
      <t>: Principles and techniques for pipework fabrication including bending and jointing.</t>
    </r>
  </si>
  <si>
    <r>
      <t>K22</t>
    </r>
    <r>
      <rPr>
        <sz val="11"/>
        <color rgb="FF000000"/>
        <rFont val="Aptos Narrow"/>
        <scheme val="minor"/>
      </rPr>
      <t>: Principles and techniques for pipework installation and testing.</t>
    </r>
  </si>
  <si>
    <r>
      <t>K23</t>
    </r>
    <r>
      <rPr>
        <sz val="11"/>
        <color rgb="FF000000"/>
        <rFont val="Aptos Narrow"/>
        <scheme val="minor"/>
      </rPr>
      <t>: Decommissioning practices and techniques applicable to building service engineering installations.</t>
    </r>
  </si>
  <si>
    <r>
      <t>K24</t>
    </r>
    <r>
      <rPr>
        <sz val="11"/>
        <color rgb="FF000000"/>
        <rFont val="Aptos Narrow"/>
        <scheme val="minor"/>
      </rPr>
      <t>: Handover procedures for commissioned systems.</t>
    </r>
  </si>
  <si>
    <r>
      <t>K25</t>
    </r>
    <r>
      <rPr>
        <sz val="11"/>
        <color rgb="FF000000"/>
        <rFont val="Aptos Narrow"/>
        <scheme val="minor"/>
      </rPr>
      <t>: Quality management standards. Quality assurance principles and practice.</t>
    </r>
  </si>
  <si>
    <r>
      <t>K26</t>
    </r>
    <r>
      <rPr>
        <sz val="11"/>
        <color rgb="FF000000"/>
        <rFont val="Aptos Narrow"/>
        <scheme val="minor"/>
      </rPr>
      <t>: Heating system installation techniques: low temperature and medium temperature systems.</t>
    </r>
  </si>
  <si>
    <r>
      <t>K27</t>
    </r>
    <r>
      <rPr>
        <sz val="11"/>
        <color rgb="FF000000"/>
        <rFont val="Aptos Narrow"/>
        <scheme val="minor"/>
      </rPr>
      <t>: Water system installation techniques: hot - open vented, unvented, indirect, secondary circulation, instantaneous. Cold - indirect and direct. Air conditioning, heat rejection, chilled beams, fan coil units and air handling units.</t>
    </r>
  </si>
  <si>
    <r>
      <t>K28</t>
    </r>
    <r>
      <rPr>
        <sz val="11"/>
        <color rgb="FF000000"/>
        <rFont val="Aptos Narrow"/>
        <scheme val="minor"/>
      </rPr>
      <t>: Fire protection system installation techniques: wet and dry risers. Hose reel assemblies.</t>
    </r>
  </si>
  <si>
    <r>
      <t>K29</t>
    </r>
    <r>
      <rPr>
        <sz val="11"/>
        <color rgb="FF000000"/>
        <rFont val="Aptos Narrow"/>
        <scheme val="minor"/>
      </rPr>
      <t>: Electrical safety procedures in building services systems.</t>
    </r>
  </si>
  <si>
    <r>
      <t>K30</t>
    </r>
    <r>
      <rPr>
        <sz val="11"/>
        <color rgb="FF000000"/>
        <rFont val="Aptos Narrow"/>
        <scheme val="minor"/>
      </rPr>
      <t>: Verbal communication techniques. Giving and receiving information. Adapting style to audience. Barriers in communication and how to overcome them. Sector specific terminology.</t>
    </r>
  </si>
  <si>
    <r>
      <t>K31</t>
    </r>
    <r>
      <rPr>
        <sz val="11"/>
        <color rgb="FF000000"/>
        <rFont val="Aptos Narrow"/>
        <scheme val="minor"/>
      </rPr>
      <t>: Written communication techniques: paper based and digital. Plain English principles. Sector specific terminology.</t>
    </r>
  </si>
  <si>
    <r>
      <t>K32</t>
    </r>
    <r>
      <rPr>
        <sz val="11"/>
        <color rgb="FF000000"/>
        <rFont val="Aptos Narrow"/>
        <scheme val="minor"/>
      </rPr>
      <t>: Collaborative working techniques: customers, colleagues, internal and external stakeholders and other trades</t>
    </r>
  </si>
  <si>
    <r>
      <t>K33</t>
    </r>
    <r>
      <rPr>
        <sz val="11"/>
        <color rgb="FF000000"/>
        <rFont val="Aptos Narrow"/>
        <scheme val="minor"/>
      </rPr>
      <t>: Methods of interpreting relevant information from drawings, specifications and system schematics.</t>
    </r>
  </si>
  <si>
    <r>
      <t>K34</t>
    </r>
    <r>
      <rPr>
        <sz val="11"/>
        <color rgb="FF000000"/>
        <rFont val="Aptos Narrow"/>
        <scheme val="minor"/>
      </rPr>
      <t>: Information technology and digital systems used to support building service engineering operations. General data protection regulation (GDPR). Cyber security.</t>
    </r>
  </si>
  <si>
    <r>
      <t>K35</t>
    </r>
    <r>
      <rPr>
        <sz val="11"/>
        <color rgb="FF000000"/>
        <rFont val="Aptos Narrow"/>
        <scheme val="minor"/>
      </rPr>
      <t>: Documentation: methods and requirements – electronic and paper, for example, text, data, job card, work instructions, risk assessments, method statements, operation manuals, permits to work.</t>
    </r>
  </si>
  <si>
    <r>
      <t>K36</t>
    </r>
    <r>
      <rPr>
        <sz val="11"/>
        <color rgb="FF000000"/>
        <rFont val="Aptos Narrow"/>
        <scheme val="minor"/>
      </rPr>
      <t>: Principles of equity, diversity, and inclusion in the workplace.</t>
    </r>
  </si>
  <si>
    <r>
      <t>K37</t>
    </r>
    <r>
      <rPr>
        <sz val="11"/>
        <color rgb="FF000000"/>
        <rFont val="Aptos Narrow"/>
        <scheme val="minor"/>
      </rPr>
      <t>: Limits of authority and escalation procedures.</t>
    </r>
  </si>
  <si>
    <r>
      <t>K38</t>
    </r>
    <r>
      <rPr>
        <sz val="11"/>
        <color rgb="FF000000"/>
        <rFont val="Aptos Narrow"/>
        <scheme val="minor"/>
      </rPr>
      <t>: Team working and wellbeing principles.</t>
    </r>
  </si>
  <si>
    <t>Behaviours</t>
  </si>
  <si>
    <r>
      <t>B1</t>
    </r>
    <r>
      <rPr>
        <sz val="11"/>
        <color rgb="FF000000"/>
        <rFont val="Aptos Narrow"/>
        <scheme val="minor"/>
      </rPr>
      <t>: Prioritise health, safety, and wellbeing.</t>
    </r>
  </si>
  <si>
    <r>
      <t>B2</t>
    </r>
    <r>
      <rPr>
        <sz val="11"/>
        <color rgb="FF000000"/>
        <rFont val="Aptos Narrow"/>
        <scheme val="minor"/>
      </rPr>
      <t>: Considers the environment and sustainability.</t>
    </r>
  </si>
  <si>
    <r>
      <t>B3</t>
    </r>
    <r>
      <rPr>
        <sz val="11"/>
        <color rgb="FF000000"/>
        <rFont val="Aptos Narrow"/>
        <scheme val="minor"/>
      </rPr>
      <t>: Contributes to equity, diversity, and inclusivity in the workplace.</t>
    </r>
  </si>
  <si>
    <r>
      <t>B4</t>
    </r>
    <r>
      <rPr>
        <sz val="11"/>
        <color rgb="FF000000"/>
        <rFont val="Aptos Narrow"/>
        <scheme val="minor"/>
      </rPr>
      <t>: Team-focus to meet work goals.</t>
    </r>
  </si>
  <si>
    <r>
      <t>B5</t>
    </r>
    <r>
      <rPr>
        <sz val="11"/>
        <color rgb="FF000000"/>
        <rFont val="Aptos Narrow"/>
        <scheme val="minor"/>
      </rPr>
      <t>: Respond and adapt to work demands and situations.</t>
    </r>
  </si>
  <si>
    <r>
      <t>B6</t>
    </r>
    <r>
      <rPr>
        <sz val="11"/>
        <color rgb="FF000000"/>
        <rFont val="Aptos Narrow"/>
        <scheme val="minor"/>
      </rPr>
      <t>: Committed to maintaining and enhancing competence of self through continued professional development (CPD).</t>
    </r>
  </si>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</sst>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theme="1"/>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0" fillId="0" borderId="0" xfId="0" applyAlignment="1">
      <alignment wrapText="1"/>
    </xf>
    <xf numFmtId="1" fontId="0" fillId="0" borderId="0" xfId="0" applyNumberFormat="1"/>
    <xf numFmtId="0" fontId="1" fillId="2" borderId="3" xfId="0" applyFont="1" applyFill="1" applyBorder="1" applyAlignment="1">
      <alignment wrapText="1"/>
    </xf>
    <xf numFmtId="0" fontId="1" fillId="2" borderId="0" xfId="0" applyFont="1" applyFill="1" applyAlignment="1">
      <alignment wrapText="1"/>
    </xf>
    <xf numFmtId="0" fontId="0" fillId="2" borderId="0" xfId="0" applyFill="1"/>
    <xf numFmtId="0" fontId="0" fillId="2" borderId="0" xfId="0" quotePrefix="1" applyFill="1"/>
    <xf numFmtId="164" fontId="1" fillId="2" borderId="0" xfId="0" applyNumberFormat="1" applyFont="1" applyFill="1" applyAlignment="1">
      <alignment wrapText="1"/>
    </xf>
    <xf numFmtId="0" fontId="1" fillId="0" borderId="0" xfId="0" applyFont="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3" fillId="0" borderId="0" xfId="0" applyFont="1" applyAlignment="1">
      <alignment wrapText="1"/>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6" xfId="0" applyFont="1" applyFill="1" applyBorder="1" applyAlignment="1">
      <alignment horizontal="center" vertical="center" wrapText="1"/>
    </xf>
    <xf numFmtId="0" fontId="6" fillId="0" borderId="1" xfId="0" applyFont="1"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44" fontId="0" fillId="0" borderId="22" xfId="0" applyNumberFormat="1" applyBorder="1" applyAlignment="1">
      <alignment horizontal="center" vertical="center"/>
    </xf>
    <xf numFmtId="0" fontId="0" fillId="4" borderId="21" xfId="0" applyFill="1" applyBorder="1" applyAlignment="1">
      <alignment horizontal="center" vertical="center"/>
    </xf>
    <xf numFmtId="44" fontId="0" fillId="0" borderId="18" xfId="0" applyNumberFormat="1" applyBorder="1" applyAlignment="1">
      <alignment horizontal="center" vertical="center"/>
    </xf>
    <xf numFmtId="0" fontId="0" fillId="0" borderId="8" xfId="0" applyBorder="1" applyAlignment="1">
      <alignment horizontal="center" vertical="center"/>
    </xf>
    <xf numFmtId="0" fontId="0" fillId="4" borderId="22" xfId="0" applyFill="1" applyBorder="1" applyAlignment="1">
      <alignment horizontal="center" vertical="center"/>
    </xf>
    <xf numFmtId="44" fontId="0" fillId="0" borderId="20" xfId="0" applyNumberFormat="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2" fillId="0" borderId="22" xfId="0" applyFont="1" applyBorder="1" applyAlignment="1">
      <alignment horizontal="left" vertical="center"/>
    </xf>
    <xf numFmtId="0" fontId="1" fillId="2" borderId="22" xfId="0" applyFont="1" applyFill="1" applyBorder="1" applyAlignment="1">
      <alignment horizontal="left"/>
    </xf>
    <xf numFmtId="0" fontId="7" fillId="2" borderId="24" xfId="0" applyFont="1" applyFill="1" applyBorder="1" applyAlignment="1">
      <alignment horizontal="center" vertical="center" wrapText="1"/>
    </xf>
    <xf numFmtId="0" fontId="6" fillId="0" borderId="6" xfId="0" applyFont="1" applyBorder="1" applyAlignment="1">
      <alignment horizontal="left" vertical="center" wrapText="1"/>
    </xf>
    <xf numFmtId="0" fontId="5" fillId="2" borderId="23" xfId="0" applyFont="1" applyFill="1" applyBorder="1" applyAlignment="1">
      <alignment horizontal="left" vertical="top" wrapText="1"/>
    </xf>
    <xf numFmtId="0" fontId="5" fillId="2" borderId="12" xfId="0" applyFont="1" applyFill="1" applyBorder="1" applyAlignment="1">
      <alignment horizontal="left" vertical="top" wrapText="1"/>
    </xf>
    <xf numFmtId="0" fontId="0" fillId="0" borderId="22" xfId="0" applyBorder="1" applyAlignment="1">
      <alignment horizontal="center" vertical="center"/>
    </xf>
    <xf numFmtId="0" fontId="0" fillId="0" borderId="21" xfId="0" applyBorder="1" applyAlignment="1">
      <alignment horizontal="center" vertical="center"/>
    </xf>
    <xf numFmtId="0" fontId="1" fillId="4" borderId="16"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21" xfId="0" applyFont="1" applyFill="1" applyBorder="1" applyAlignment="1">
      <alignment horizontal="center"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xf>
    <xf numFmtId="0" fontId="4" fillId="0" borderId="7" xfId="0" applyFont="1" applyBorder="1" applyAlignment="1">
      <alignment horizontal="center" vertical="center" wrapText="1"/>
    </xf>
    <xf numFmtId="0" fontId="6" fillId="0" borderId="0" xfId="0" applyFont="1" applyAlignment="1">
      <alignment horizontal="center" vertical="center" wrapText="1"/>
    </xf>
    <xf numFmtId="0" fontId="5" fillId="2" borderId="11" xfId="0" applyFont="1" applyFill="1" applyBorder="1" applyAlignment="1">
      <alignment horizontal="left" vertical="top"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 fillId="3" borderId="16"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21" xfId="0" applyFont="1" applyFill="1" applyBorder="1" applyAlignment="1">
      <alignment horizontal="center" vertical="top" wrapText="1"/>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8" xfId="0" applyFont="1" applyFill="1" applyBorder="1" applyAlignment="1">
      <alignment horizontal="center" vertical="center"/>
    </xf>
    <xf numFmtId="0" fontId="1" fillId="2" borderId="0" xfId="0" applyFont="1" applyFill="1" applyAlignment="1">
      <alignment horizontal="left" wrapText="1"/>
    </xf>
    <xf numFmtId="0" fontId="1" fillId="2" borderId="4" xfId="0" applyFont="1" applyFill="1" applyBorder="1" applyAlignment="1">
      <alignment horizontal="left"/>
    </xf>
    <xf numFmtId="0" fontId="1" fillId="2" borderId="5" xfId="0" applyFont="1" applyFill="1" applyBorder="1" applyAlignment="1">
      <alignment horizontal="left"/>
    </xf>
    <xf numFmtId="0" fontId="1" fillId="2" borderId="22" xfId="0" applyFont="1" applyFill="1" applyBorder="1" applyAlignment="1">
      <alignment horizontal="left" vertical="center"/>
    </xf>
    <xf numFmtId="0" fontId="1" fillId="3" borderId="22"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2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110"/>
  <sheetViews>
    <sheetView tabSelected="1" topLeftCell="A78" workbookViewId="0">
      <selection activeCell="A97" sqref="A97:A99"/>
    </sheetView>
  </sheetViews>
  <sheetFormatPr defaultColWidth="0" defaultRowHeight="15" zeroHeight="1"/>
  <cols>
    <col min="1" max="1" width="107.5703125" customWidth="1"/>
    <col min="2" max="7" width="17" customWidth="1"/>
  </cols>
  <sheetData>
    <row r="1" spans="1:7">
      <c r="A1" s="14" t="s">
        <v>0</v>
      </c>
      <c r="B1" s="9"/>
      <c r="C1" s="10"/>
      <c r="D1" s="10"/>
      <c r="E1" s="9"/>
      <c r="F1" s="47" t="s">
        <v>1</v>
      </c>
      <c r="G1" s="47"/>
    </row>
    <row r="2" spans="1:7">
      <c r="A2" s="14" t="s">
        <v>2</v>
      </c>
      <c r="B2" s="9"/>
      <c r="C2" s="10"/>
      <c r="D2" s="10"/>
      <c r="E2" s="11"/>
      <c r="F2" s="47" t="s">
        <v>3</v>
      </c>
      <c r="G2" s="47"/>
    </row>
    <row r="3" spans="1:7">
      <c r="A3" s="14" t="s">
        <v>4</v>
      </c>
      <c r="B3" s="9"/>
      <c r="C3" s="10" t="str">
        <f>IF(OR(B3="", B3="less than 1", B3&lt;2), "", "Reduction required")</f>
        <v/>
      </c>
      <c r="D3" s="10"/>
      <c r="E3" s="10"/>
      <c r="F3" s="10"/>
      <c r="G3" s="10"/>
    </row>
    <row r="4" spans="1:7">
      <c r="A4" s="14" t="s">
        <v>5</v>
      </c>
      <c r="B4" s="9"/>
      <c r="C4" s="10"/>
      <c r="D4" s="10"/>
      <c r="E4" s="10"/>
      <c r="F4" s="10"/>
      <c r="G4" s="10"/>
    </row>
    <row r="5" spans="1:7">
      <c r="A5" s="14" t="s">
        <v>6</v>
      </c>
      <c r="B5" s="9"/>
      <c r="C5" s="10"/>
      <c r="D5" s="10"/>
      <c r="E5" s="10"/>
      <c r="F5" s="10"/>
      <c r="G5" s="10"/>
    </row>
    <row r="6" spans="1:7">
      <c r="A6" s="15"/>
      <c r="B6" s="10"/>
      <c r="C6" s="10"/>
      <c r="D6" s="10"/>
      <c r="E6" s="10"/>
      <c r="F6" s="10"/>
      <c r="G6" s="10"/>
    </row>
    <row r="7" spans="1:7" ht="29.25">
      <c r="A7" s="16" t="s">
        <v>7</v>
      </c>
      <c r="B7" s="9"/>
      <c r="C7" s="12" t="str">
        <f>IF(B7="Yes","Reduction required","")</f>
        <v/>
      </c>
      <c r="D7" s="10"/>
      <c r="E7" s="10"/>
      <c r="F7" s="10"/>
      <c r="G7" s="10"/>
    </row>
    <row r="8" spans="1:7">
      <c r="B8" s="10"/>
      <c r="C8" s="10"/>
      <c r="D8" s="10"/>
      <c r="E8" s="10"/>
      <c r="F8" s="10"/>
      <c r="G8" s="10"/>
    </row>
    <row r="9" spans="1:7" ht="161.25" customHeight="1">
      <c r="A9" s="48" t="s">
        <v>8</v>
      </c>
      <c r="B9" s="49"/>
      <c r="C9" s="49"/>
      <c r="D9" s="49"/>
      <c r="E9" s="49"/>
      <c r="F9" s="49"/>
      <c r="G9" s="49"/>
    </row>
    <row r="10" spans="1:7">
      <c r="A10" s="13"/>
    </row>
    <row r="11" spans="1:7" ht="31.5" customHeight="1">
      <c r="A11" s="34" t="s">
        <v>9</v>
      </c>
      <c r="B11" s="63" t="s">
        <v>10</v>
      </c>
      <c r="C11" s="63"/>
      <c r="D11" s="64"/>
      <c r="E11" s="65" t="s">
        <v>11</v>
      </c>
      <c r="F11" s="63"/>
      <c r="G11" s="64"/>
    </row>
    <row r="12" spans="1:7" ht="29.25">
      <c r="A12" s="35" t="s">
        <v>12</v>
      </c>
      <c r="B12" s="36" t="s">
        <v>13</v>
      </c>
      <c r="C12" s="17" t="s">
        <v>14</v>
      </c>
      <c r="D12" s="17" t="s">
        <v>15</v>
      </c>
      <c r="E12" s="17" t="s">
        <v>13</v>
      </c>
      <c r="F12" s="17" t="s">
        <v>14</v>
      </c>
      <c r="G12" s="17" t="s">
        <v>15</v>
      </c>
    </row>
    <row r="13" spans="1:7">
      <c r="A13" s="37" t="s">
        <v>16</v>
      </c>
      <c r="B13" s="19"/>
      <c r="C13" s="19"/>
      <c r="D13" s="19"/>
      <c r="E13" s="20">
        <f>B13</f>
        <v>0</v>
      </c>
      <c r="F13" s="20">
        <f t="shared" ref="F13:F43" si="0">C13</f>
        <v>0</v>
      </c>
      <c r="G13" s="20">
        <f t="shared" ref="G13:G43" si="1">D13</f>
        <v>0</v>
      </c>
    </row>
    <row r="14" spans="1:7">
      <c r="A14" s="18" t="s">
        <v>17</v>
      </c>
      <c r="B14" s="19"/>
      <c r="C14" s="19"/>
      <c r="D14" s="19"/>
      <c r="E14" s="20">
        <f t="shared" ref="E14:E89" si="2">B14</f>
        <v>0</v>
      </c>
      <c r="F14" s="20">
        <f t="shared" si="0"/>
        <v>0</v>
      </c>
      <c r="G14" s="20">
        <f t="shared" si="1"/>
        <v>0</v>
      </c>
    </row>
    <row r="15" spans="1:7">
      <c r="A15" s="18" t="s">
        <v>18</v>
      </c>
      <c r="B15" s="19"/>
      <c r="C15" s="19"/>
      <c r="D15" s="19"/>
      <c r="E15" s="20">
        <f t="shared" si="2"/>
        <v>0</v>
      </c>
      <c r="F15" s="20">
        <f t="shared" si="0"/>
        <v>0</v>
      </c>
      <c r="G15" s="20">
        <f t="shared" si="1"/>
        <v>0</v>
      </c>
    </row>
    <row r="16" spans="1:7">
      <c r="A16" s="18" t="s">
        <v>19</v>
      </c>
      <c r="B16" s="19"/>
      <c r="C16" s="19"/>
      <c r="D16" s="19"/>
      <c r="E16" s="20">
        <f t="shared" si="2"/>
        <v>0</v>
      </c>
      <c r="F16" s="20">
        <f t="shared" si="0"/>
        <v>0</v>
      </c>
      <c r="G16" s="20">
        <f t="shared" si="1"/>
        <v>0</v>
      </c>
    </row>
    <row r="17" spans="1:7">
      <c r="A17" s="18" t="s">
        <v>20</v>
      </c>
      <c r="B17" s="19"/>
      <c r="C17" s="19"/>
      <c r="D17" s="19"/>
      <c r="E17" s="20">
        <f t="shared" si="2"/>
        <v>0</v>
      </c>
      <c r="F17" s="20">
        <f t="shared" si="0"/>
        <v>0</v>
      </c>
      <c r="G17" s="20">
        <f t="shared" si="1"/>
        <v>0</v>
      </c>
    </row>
    <row r="18" spans="1:7" ht="29.25">
      <c r="A18" s="18" t="s">
        <v>21</v>
      </c>
      <c r="B18" s="19"/>
      <c r="C18" s="19"/>
      <c r="D18" s="19"/>
      <c r="E18" s="20">
        <f t="shared" si="2"/>
        <v>0</v>
      </c>
      <c r="F18" s="20">
        <f t="shared" si="0"/>
        <v>0</v>
      </c>
      <c r="G18" s="20">
        <f t="shared" si="1"/>
        <v>0</v>
      </c>
    </row>
    <row r="19" spans="1:7">
      <c r="A19" s="18" t="s">
        <v>22</v>
      </c>
      <c r="B19" s="19"/>
      <c r="C19" s="19"/>
      <c r="D19" s="19"/>
      <c r="E19" s="20">
        <f t="shared" si="2"/>
        <v>0</v>
      </c>
      <c r="F19" s="20">
        <f t="shared" si="0"/>
        <v>0</v>
      </c>
      <c r="G19" s="20">
        <f t="shared" si="1"/>
        <v>0</v>
      </c>
    </row>
    <row r="20" spans="1:7">
      <c r="A20" s="18" t="s">
        <v>23</v>
      </c>
      <c r="B20" s="19"/>
      <c r="C20" s="19"/>
      <c r="D20" s="19"/>
      <c r="E20" s="20">
        <f t="shared" si="2"/>
        <v>0</v>
      </c>
      <c r="F20" s="20">
        <f t="shared" si="0"/>
        <v>0</v>
      </c>
      <c r="G20" s="20">
        <f t="shared" si="1"/>
        <v>0</v>
      </c>
    </row>
    <row r="21" spans="1:7">
      <c r="A21" s="18" t="s">
        <v>24</v>
      </c>
      <c r="B21" s="19"/>
      <c r="C21" s="19"/>
      <c r="D21" s="19"/>
      <c r="E21" s="20">
        <f t="shared" si="2"/>
        <v>0</v>
      </c>
      <c r="F21" s="20">
        <f t="shared" si="0"/>
        <v>0</v>
      </c>
      <c r="G21" s="20">
        <f t="shared" si="1"/>
        <v>0</v>
      </c>
    </row>
    <row r="22" spans="1:7">
      <c r="A22" s="18" t="s">
        <v>25</v>
      </c>
      <c r="B22" s="19"/>
      <c r="C22" s="19"/>
      <c r="D22" s="19"/>
      <c r="E22" s="20">
        <f t="shared" si="2"/>
        <v>0</v>
      </c>
      <c r="F22" s="20">
        <f t="shared" si="0"/>
        <v>0</v>
      </c>
      <c r="G22" s="20">
        <f t="shared" si="1"/>
        <v>0</v>
      </c>
    </row>
    <row r="23" spans="1:7">
      <c r="A23" s="18" t="s">
        <v>26</v>
      </c>
      <c r="B23" s="19"/>
      <c r="C23" s="19"/>
      <c r="D23" s="19"/>
      <c r="E23" s="20">
        <f t="shared" si="2"/>
        <v>0</v>
      </c>
      <c r="F23" s="20">
        <f t="shared" si="0"/>
        <v>0</v>
      </c>
      <c r="G23" s="20">
        <f t="shared" si="1"/>
        <v>0</v>
      </c>
    </row>
    <row r="24" spans="1:7">
      <c r="A24" s="18" t="s">
        <v>27</v>
      </c>
      <c r="B24" s="19"/>
      <c r="C24" s="19"/>
      <c r="D24" s="19"/>
      <c r="E24" s="20">
        <f t="shared" si="2"/>
        <v>0</v>
      </c>
      <c r="F24" s="20">
        <f t="shared" si="0"/>
        <v>0</v>
      </c>
      <c r="G24" s="20">
        <f t="shared" si="1"/>
        <v>0</v>
      </c>
    </row>
    <row r="25" spans="1:7">
      <c r="A25" s="18" t="s">
        <v>28</v>
      </c>
      <c r="B25" s="19"/>
      <c r="C25" s="19"/>
      <c r="D25" s="19"/>
      <c r="E25" s="20">
        <f t="shared" si="2"/>
        <v>0</v>
      </c>
      <c r="F25" s="20">
        <f t="shared" si="0"/>
        <v>0</v>
      </c>
      <c r="G25" s="20">
        <f t="shared" si="1"/>
        <v>0</v>
      </c>
    </row>
    <row r="26" spans="1:7">
      <c r="A26" s="18" t="s">
        <v>29</v>
      </c>
      <c r="B26" s="19"/>
      <c r="C26" s="19"/>
      <c r="D26" s="19"/>
      <c r="E26" s="20">
        <f t="shared" si="2"/>
        <v>0</v>
      </c>
      <c r="F26" s="20">
        <f t="shared" si="0"/>
        <v>0</v>
      </c>
      <c r="G26" s="20">
        <f t="shared" si="1"/>
        <v>0</v>
      </c>
    </row>
    <row r="27" spans="1:7">
      <c r="A27" s="18" t="s">
        <v>30</v>
      </c>
      <c r="B27" s="19"/>
      <c r="C27" s="19"/>
      <c r="D27" s="19"/>
      <c r="E27" s="20">
        <f t="shared" si="2"/>
        <v>0</v>
      </c>
      <c r="F27" s="20">
        <f t="shared" si="0"/>
        <v>0</v>
      </c>
      <c r="G27" s="20">
        <f t="shared" si="1"/>
        <v>0</v>
      </c>
    </row>
    <row r="28" spans="1:7">
      <c r="A28" s="18" t="s">
        <v>31</v>
      </c>
      <c r="B28" s="19"/>
      <c r="C28" s="19"/>
      <c r="D28" s="19"/>
      <c r="E28" s="20">
        <f t="shared" si="2"/>
        <v>0</v>
      </c>
      <c r="F28" s="20">
        <f t="shared" si="0"/>
        <v>0</v>
      </c>
      <c r="G28" s="20">
        <f t="shared" si="1"/>
        <v>0</v>
      </c>
    </row>
    <row r="29" spans="1:7" ht="29.25">
      <c r="A29" s="18" t="s">
        <v>32</v>
      </c>
      <c r="B29" s="19"/>
      <c r="C29" s="19"/>
      <c r="D29" s="19"/>
      <c r="E29" s="20">
        <f t="shared" si="2"/>
        <v>0</v>
      </c>
      <c r="F29" s="20">
        <f t="shared" si="0"/>
        <v>0</v>
      </c>
      <c r="G29" s="20">
        <f t="shared" si="1"/>
        <v>0</v>
      </c>
    </row>
    <row r="30" spans="1:7">
      <c r="A30" s="18" t="s">
        <v>33</v>
      </c>
      <c r="B30" s="19"/>
      <c r="C30" s="19"/>
      <c r="D30" s="19"/>
      <c r="E30" s="20">
        <f t="shared" si="2"/>
        <v>0</v>
      </c>
      <c r="F30" s="20">
        <f t="shared" si="0"/>
        <v>0</v>
      </c>
      <c r="G30" s="20">
        <f t="shared" si="1"/>
        <v>0</v>
      </c>
    </row>
    <row r="31" spans="1:7">
      <c r="A31" s="18" t="s">
        <v>34</v>
      </c>
      <c r="B31" s="19"/>
      <c r="C31" s="19"/>
      <c r="D31" s="19"/>
      <c r="E31" s="20">
        <f t="shared" si="2"/>
        <v>0</v>
      </c>
      <c r="F31" s="20">
        <f t="shared" si="0"/>
        <v>0</v>
      </c>
      <c r="G31" s="20">
        <f t="shared" si="1"/>
        <v>0</v>
      </c>
    </row>
    <row r="32" spans="1:7">
      <c r="A32" s="18" t="s">
        <v>35</v>
      </c>
      <c r="B32" s="19"/>
      <c r="C32" s="19"/>
      <c r="D32" s="19"/>
      <c r="E32" s="20">
        <f t="shared" si="2"/>
        <v>0</v>
      </c>
      <c r="F32" s="20">
        <f t="shared" si="0"/>
        <v>0</v>
      </c>
      <c r="G32" s="20">
        <f t="shared" si="1"/>
        <v>0</v>
      </c>
    </row>
    <row r="33" spans="1:7">
      <c r="A33" s="18" t="s">
        <v>36</v>
      </c>
      <c r="B33" s="19"/>
      <c r="C33" s="19"/>
      <c r="D33" s="19"/>
      <c r="E33" s="20">
        <f t="shared" si="2"/>
        <v>0</v>
      </c>
      <c r="F33" s="20">
        <f t="shared" si="0"/>
        <v>0</v>
      </c>
      <c r="G33" s="20">
        <f t="shared" si="1"/>
        <v>0</v>
      </c>
    </row>
    <row r="34" spans="1:7">
      <c r="A34" s="18" t="s">
        <v>37</v>
      </c>
      <c r="B34" s="19"/>
      <c r="C34" s="19"/>
      <c r="D34" s="19"/>
      <c r="E34" s="20">
        <f t="shared" si="2"/>
        <v>0</v>
      </c>
      <c r="F34" s="20">
        <f t="shared" si="0"/>
        <v>0</v>
      </c>
      <c r="G34" s="20">
        <f t="shared" si="1"/>
        <v>0</v>
      </c>
    </row>
    <row r="35" spans="1:7" ht="29.25">
      <c r="A35" s="18" t="s">
        <v>38</v>
      </c>
      <c r="B35" s="19"/>
      <c r="C35" s="19"/>
      <c r="D35" s="19"/>
      <c r="E35" s="20">
        <f t="shared" si="2"/>
        <v>0</v>
      </c>
      <c r="F35" s="20">
        <f t="shared" si="0"/>
        <v>0</v>
      </c>
      <c r="G35" s="20">
        <f t="shared" si="1"/>
        <v>0</v>
      </c>
    </row>
    <row r="36" spans="1:7" ht="29.25">
      <c r="A36" s="18" t="s">
        <v>39</v>
      </c>
      <c r="B36" s="19"/>
      <c r="C36" s="19"/>
      <c r="D36" s="19"/>
      <c r="E36" s="20">
        <f t="shared" si="2"/>
        <v>0</v>
      </c>
      <c r="F36" s="20">
        <f t="shared" si="0"/>
        <v>0</v>
      </c>
      <c r="G36" s="20">
        <f t="shared" si="1"/>
        <v>0</v>
      </c>
    </row>
    <row r="37" spans="1:7">
      <c r="A37" s="18" t="s">
        <v>40</v>
      </c>
      <c r="B37" s="19"/>
      <c r="C37" s="19"/>
      <c r="D37" s="19"/>
      <c r="E37" s="20">
        <f t="shared" si="2"/>
        <v>0</v>
      </c>
      <c r="F37" s="20">
        <f t="shared" si="0"/>
        <v>0</v>
      </c>
      <c r="G37" s="20">
        <f t="shared" si="1"/>
        <v>0</v>
      </c>
    </row>
    <row r="38" spans="1:7" ht="43.5">
      <c r="A38" s="18" t="s">
        <v>41</v>
      </c>
      <c r="B38" s="19"/>
      <c r="C38" s="19"/>
      <c r="D38" s="19"/>
      <c r="E38" s="20">
        <f t="shared" si="2"/>
        <v>0</v>
      </c>
      <c r="F38" s="20">
        <f t="shared" si="0"/>
        <v>0</v>
      </c>
      <c r="G38" s="20">
        <f t="shared" si="1"/>
        <v>0</v>
      </c>
    </row>
    <row r="39" spans="1:7">
      <c r="A39" s="18" t="s">
        <v>42</v>
      </c>
      <c r="B39" s="19"/>
      <c r="C39" s="19"/>
      <c r="D39" s="19"/>
      <c r="E39" s="20">
        <f t="shared" si="2"/>
        <v>0</v>
      </c>
      <c r="F39" s="20">
        <f t="shared" si="0"/>
        <v>0</v>
      </c>
      <c r="G39" s="20">
        <f t="shared" si="1"/>
        <v>0</v>
      </c>
    </row>
    <row r="40" spans="1:7">
      <c r="A40" s="18" t="s">
        <v>43</v>
      </c>
      <c r="B40" s="19"/>
      <c r="C40" s="19"/>
      <c r="D40" s="19"/>
      <c r="E40" s="20">
        <f t="shared" si="2"/>
        <v>0</v>
      </c>
      <c r="F40" s="20">
        <f t="shared" si="0"/>
        <v>0</v>
      </c>
      <c r="G40" s="20">
        <f t="shared" si="1"/>
        <v>0</v>
      </c>
    </row>
    <row r="41" spans="1:7">
      <c r="A41" s="18" t="s">
        <v>44</v>
      </c>
      <c r="B41" s="19"/>
      <c r="C41" s="19"/>
      <c r="D41" s="19"/>
      <c r="E41" s="20">
        <f t="shared" si="2"/>
        <v>0</v>
      </c>
      <c r="F41" s="20">
        <f t="shared" si="0"/>
        <v>0</v>
      </c>
      <c r="G41" s="20">
        <f t="shared" si="1"/>
        <v>0</v>
      </c>
    </row>
    <row r="42" spans="1:7">
      <c r="A42" s="18" t="s">
        <v>45</v>
      </c>
      <c r="B42" s="19"/>
      <c r="C42" s="19"/>
      <c r="D42" s="19"/>
      <c r="E42" s="20">
        <f t="shared" si="2"/>
        <v>0</v>
      </c>
      <c r="F42" s="20">
        <f t="shared" si="0"/>
        <v>0</v>
      </c>
      <c r="G42" s="20">
        <f t="shared" si="1"/>
        <v>0</v>
      </c>
    </row>
    <row r="43" spans="1:7">
      <c r="A43" s="18" t="s">
        <v>46</v>
      </c>
      <c r="B43" s="19"/>
      <c r="C43" s="19"/>
      <c r="D43" s="19"/>
      <c r="E43" s="20">
        <f t="shared" si="2"/>
        <v>0</v>
      </c>
      <c r="F43" s="20">
        <f t="shared" si="0"/>
        <v>0</v>
      </c>
      <c r="G43" s="20">
        <f t="shared" si="1"/>
        <v>0</v>
      </c>
    </row>
    <row r="44" spans="1:7">
      <c r="A44" s="66" t="s">
        <v>47</v>
      </c>
      <c r="B44" s="66"/>
      <c r="C44" s="66"/>
      <c r="D44" s="66"/>
      <c r="E44" s="66"/>
      <c r="F44" s="66"/>
      <c r="G44" s="66"/>
    </row>
    <row r="45" spans="1:7">
      <c r="A45" s="18" t="s">
        <v>48</v>
      </c>
      <c r="B45" s="19"/>
      <c r="C45" s="19"/>
      <c r="D45" s="19"/>
      <c r="E45" s="20">
        <f t="shared" si="2"/>
        <v>0</v>
      </c>
      <c r="F45" s="20">
        <f t="shared" ref="F45:F82" si="3">C45</f>
        <v>0</v>
      </c>
      <c r="G45" s="20">
        <f t="shared" ref="G45:G82" si="4">D45</f>
        <v>0</v>
      </c>
    </row>
    <row r="46" spans="1:7" ht="57.75">
      <c r="A46" s="18" t="s">
        <v>49</v>
      </c>
      <c r="B46" s="19"/>
      <c r="C46" s="19"/>
      <c r="D46" s="19"/>
      <c r="E46" s="20">
        <f t="shared" si="2"/>
        <v>0</v>
      </c>
      <c r="F46" s="20">
        <f t="shared" si="3"/>
        <v>0</v>
      </c>
      <c r="G46" s="20">
        <f t="shared" si="4"/>
        <v>0</v>
      </c>
    </row>
    <row r="47" spans="1:7">
      <c r="A47" s="18" t="s">
        <v>50</v>
      </c>
      <c r="B47" s="19"/>
      <c r="C47" s="19"/>
      <c r="D47" s="19"/>
      <c r="E47" s="20">
        <f t="shared" si="2"/>
        <v>0</v>
      </c>
      <c r="F47" s="20">
        <f t="shared" si="3"/>
        <v>0</v>
      </c>
      <c r="G47" s="20">
        <f t="shared" si="4"/>
        <v>0</v>
      </c>
    </row>
    <row r="48" spans="1:7">
      <c r="A48" s="18" t="s">
        <v>51</v>
      </c>
      <c r="B48" s="19"/>
      <c r="C48" s="19"/>
      <c r="D48" s="19"/>
      <c r="E48" s="20">
        <f t="shared" si="2"/>
        <v>0</v>
      </c>
      <c r="F48" s="20">
        <f t="shared" si="3"/>
        <v>0</v>
      </c>
      <c r="G48" s="20">
        <f t="shared" si="4"/>
        <v>0</v>
      </c>
    </row>
    <row r="49" spans="1:7">
      <c r="A49" s="18" t="s">
        <v>52</v>
      </c>
      <c r="B49" s="19"/>
      <c r="C49" s="19"/>
      <c r="D49" s="19"/>
      <c r="E49" s="20">
        <f t="shared" si="2"/>
        <v>0</v>
      </c>
      <c r="F49" s="20">
        <f t="shared" si="3"/>
        <v>0</v>
      </c>
      <c r="G49" s="20">
        <f t="shared" si="4"/>
        <v>0</v>
      </c>
    </row>
    <row r="50" spans="1:7">
      <c r="A50" s="18" t="s">
        <v>53</v>
      </c>
      <c r="B50" s="19"/>
      <c r="C50" s="19"/>
      <c r="D50" s="19"/>
      <c r="E50" s="20">
        <f t="shared" si="2"/>
        <v>0</v>
      </c>
      <c r="F50" s="20">
        <f t="shared" si="3"/>
        <v>0</v>
      </c>
      <c r="G50" s="20">
        <f t="shared" si="4"/>
        <v>0</v>
      </c>
    </row>
    <row r="51" spans="1:7">
      <c r="A51" s="18" t="s">
        <v>54</v>
      </c>
      <c r="B51" s="19"/>
      <c r="C51" s="19"/>
      <c r="D51" s="19"/>
      <c r="E51" s="20">
        <f t="shared" si="2"/>
        <v>0</v>
      </c>
      <c r="F51" s="20">
        <f t="shared" si="3"/>
        <v>0</v>
      </c>
      <c r="G51" s="20">
        <f t="shared" si="4"/>
        <v>0</v>
      </c>
    </row>
    <row r="52" spans="1:7">
      <c r="A52" s="18" t="s">
        <v>55</v>
      </c>
      <c r="B52" s="19"/>
      <c r="C52" s="19"/>
      <c r="D52" s="19"/>
      <c r="E52" s="20">
        <f t="shared" si="2"/>
        <v>0</v>
      </c>
      <c r="F52" s="20">
        <f t="shared" si="3"/>
        <v>0</v>
      </c>
      <c r="G52" s="20">
        <f t="shared" si="4"/>
        <v>0</v>
      </c>
    </row>
    <row r="53" spans="1:7">
      <c r="A53" s="18" t="s">
        <v>56</v>
      </c>
      <c r="B53" s="19"/>
      <c r="C53" s="19"/>
      <c r="D53" s="19"/>
      <c r="E53" s="20">
        <f t="shared" si="2"/>
        <v>0</v>
      </c>
      <c r="F53" s="20">
        <f t="shared" si="3"/>
        <v>0</v>
      </c>
      <c r="G53" s="20">
        <f t="shared" si="4"/>
        <v>0</v>
      </c>
    </row>
    <row r="54" spans="1:7">
      <c r="A54" s="18" t="s">
        <v>57</v>
      </c>
      <c r="B54" s="19"/>
      <c r="C54" s="19"/>
      <c r="D54" s="19"/>
      <c r="E54" s="20">
        <f t="shared" si="2"/>
        <v>0</v>
      </c>
      <c r="F54" s="20">
        <f t="shared" si="3"/>
        <v>0</v>
      </c>
      <c r="G54" s="20">
        <f t="shared" si="4"/>
        <v>0</v>
      </c>
    </row>
    <row r="55" spans="1:7" ht="29.25">
      <c r="A55" s="18" t="s">
        <v>58</v>
      </c>
      <c r="B55" s="19"/>
      <c r="C55" s="19"/>
      <c r="D55" s="19"/>
      <c r="E55" s="20">
        <f t="shared" si="2"/>
        <v>0</v>
      </c>
      <c r="F55" s="20">
        <f t="shared" si="3"/>
        <v>0</v>
      </c>
      <c r="G55" s="20">
        <f t="shared" si="4"/>
        <v>0</v>
      </c>
    </row>
    <row r="56" spans="1:7" ht="29.25">
      <c r="A56" s="18" t="s">
        <v>59</v>
      </c>
      <c r="B56" s="19"/>
      <c r="C56" s="19"/>
      <c r="D56" s="19"/>
      <c r="E56" s="20">
        <f t="shared" si="2"/>
        <v>0</v>
      </c>
      <c r="F56" s="20">
        <f t="shared" si="3"/>
        <v>0</v>
      </c>
      <c r="G56" s="20">
        <f t="shared" si="4"/>
        <v>0</v>
      </c>
    </row>
    <row r="57" spans="1:7">
      <c r="A57" s="18" t="s">
        <v>60</v>
      </c>
      <c r="B57" s="19"/>
      <c r="C57" s="19"/>
      <c r="D57" s="19"/>
      <c r="E57" s="20">
        <f t="shared" si="2"/>
        <v>0</v>
      </c>
      <c r="F57" s="20">
        <f t="shared" si="3"/>
        <v>0</v>
      </c>
      <c r="G57" s="20">
        <f t="shared" si="4"/>
        <v>0</v>
      </c>
    </row>
    <row r="58" spans="1:7">
      <c r="A58" s="18" t="s">
        <v>61</v>
      </c>
      <c r="B58" s="19"/>
      <c r="C58" s="19"/>
      <c r="D58" s="19"/>
      <c r="E58" s="20">
        <f t="shared" si="2"/>
        <v>0</v>
      </c>
      <c r="F58" s="20">
        <f t="shared" si="3"/>
        <v>0</v>
      </c>
      <c r="G58" s="20">
        <f t="shared" si="4"/>
        <v>0</v>
      </c>
    </row>
    <row r="59" spans="1:7">
      <c r="A59" s="18" t="s">
        <v>62</v>
      </c>
      <c r="B59" s="19"/>
      <c r="C59" s="19"/>
      <c r="D59" s="19"/>
      <c r="E59" s="20">
        <f t="shared" si="2"/>
        <v>0</v>
      </c>
      <c r="F59" s="20">
        <f t="shared" si="3"/>
        <v>0</v>
      </c>
      <c r="G59" s="20">
        <f t="shared" si="4"/>
        <v>0</v>
      </c>
    </row>
    <row r="60" spans="1:7">
      <c r="A60" s="18" t="s">
        <v>63</v>
      </c>
      <c r="B60" s="19"/>
      <c r="C60" s="19"/>
      <c r="D60" s="19"/>
      <c r="E60" s="20">
        <f t="shared" si="2"/>
        <v>0</v>
      </c>
      <c r="F60" s="20">
        <f t="shared" si="3"/>
        <v>0</v>
      </c>
      <c r="G60" s="20">
        <f t="shared" si="4"/>
        <v>0</v>
      </c>
    </row>
    <row r="61" spans="1:7">
      <c r="A61" s="18" t="s">
        <v>64</v>
      </c>
      <c r="B61" s="19"/>
      <c r="C61" s="19"/>
      <c r="D61" s="19"/>
      <c r="E61" s="20">
        <f t="shared" si="2"/>
        <v>0</v>
      </c>
      <c r="F61" s="20">
        <f t="shared" si="3"/>
        <v>0</v>
      </c>
      <c r="G61" s="20">
        <f t="shared" si="4"/>
        <v>0</v>
      </c>
    </row>
    <row r="62" spans="1:7">
      <c r="A62" s="18" t="s">
        <v>65</v>
      </c>
      <c r="B62" s="19"/>
      <c r="C62" s="19"/>
      <c r="D62" s="19"/>
      <c r="E62" s="20">
        <f t="shared" si="2"/>
        <v>0</v>
      </c>
      <c r="F62" s="20">
        <f t="shared" si="3"/>
        <v>0</v>
      </c>
      <c r="G62" s="20">
        <f t="shared" si="4"/>
        <v>0</v>
      </c>
    </row>
    <row r="63" spans="1:7">
      <c r="A63" s="18" t="s">
        <v>66</v>
      </c>
      <c r="B63" s="19"/>
      <c r="C63" s="19"/>
      <c r="D63" s="19"/>
      <c r="E63" s="20">
        <f t="shared" si="2"/>
        <v>0</v>
      </c>
      <c r="F63" s="20">
        <f t="shared" si="3"/>
        <v>0</v>
      </c>
      <c r="G63" s="20">
        <f t="shared" si="4"/>
        <v>0</v>
      </c>
    </row>
    <row r="64" spans="1:7">
      <c r="A64" s="18" t="s">
        <v>67</v>
      </c>
      <c r="B64" s="19"/>
      <c r="C64" s="19"/>
      <c r="D64" s="19"/>
      <c r="E64" s="20">
        <f t="shared" si="2"/>
        <v>0</v>
      </c>
      <c r="F64" s="20">
        <f t="shared" si="3"/>
        <v>0</v>
      </c>
      <c r="G64" s="20">
        <f t="shared" si="4"/>
        <v>0</v>
      </c>
    </row>
    <row r="65" spans="1:7">
      <c r="A65" s="18" t="s">
        <v>68</v>
      </c>
      <c r="B65" s="19"/>
      <c r="C65" s="19"/>
      <c r="D65" s="19"/>
      <c r="E65" s="20">
        <f t="shared" si="2"/>
        <v>0</v>
      </c>
      <c r="F65" s="20">
        <f t="shared" si="3"/>
        <v>0</v>
      </c>
      <c r="G65" s="20">
        <f t="shared" si="4"/>
        <v>0</v>
      </c>
    </row>
    <row r="66" spans="1:7">
      <c r="A66" s="18" t="s">
        <v>69</v>
      </c>
      <c r="B66" s="19"/>
      <c r="C66" s="19"/>
      <c r="D66" s="19"/>
      <c r="E66" s="20">
        <f t="shared" si="2"/>
        <v>0</v>
      </c>
      <c r="F66" s="20">
        <f t="shared" si="3"/>
        <v>0</v>
      </c>
      <c r="G66" s="20">
        <f t="shared" si="4"/>
        <v>0</v>
      </c>
    </row>
    <row r="67" spans="1:7">
      <c r="A67" s="18" t="s">
        <v>70</v>
      </c>
      <c r="B67" s="19"/>
      <c r="C67" s="19"/>
      <c r="D67" s="19"/>
      <c r="E67" s="20">
        <f t="shared" si="2"/>
        <v>0</v>
      </c>
      <c r="F67" s="20">
        <f t="shared" si="3"/>
        <v>0</v>
      </c>
      <c r="G67" s="20">
        <f t="shared" si="4"/>
        <v>0</v>
      </c>
    </row>
    <row r="68" spans="1:7">
      <c r="A68" s="18" t="s">
        <v>71</v>
      </c>
      <c r="B68" s="19"/>
      <c r="C68" s="19"/>
      <c r="D68" s="19"/>
      <c r="E68" s="20">
        <f t="shared" si="2"/>
        <v>0</v>
      </c>
      <c r="F68" s="20">
        <f t="shared" si="3"/>
        <v>0</v>
      </c>
      <c r="G68" s="20">
        <f t="shared" si="4"/>
        <v>0</v>
      </c>
    </row>
    <row r="69" spans="1:7">
      <c r="A69" s="18" t="s">
        <v>72</v>
      </c>
      <c r="B69" s="19"/>
      <c r="C69" s="19"/>
      <c r="D69" s="19"/>
      <c r="E69" s="20">
        <f t="shared" si="2"/>
        <v>0</v>
      </c>
      <c r="F69" s="20">
        <f t="shared" si="3"/>
        <v>0</v>
      </c>
      <c r="G69" s="20">
        <f t="shared" si="4"/>
        <v>0</v>
      </c>
    </row>
    <row r="70" spans="1:7">
      <c r="A70" s="18" t="s">
        <v>73</v>
      </c>
      <c r="B70" s="19"/>
      <c r="C70" s="19"/>
      <c r="D70" s="19"/>
      <c r="E70" s="20">
        <f t="shared" si="2"/>
        <v>0</v>
      </c>
      <c r="F70" s="20">
        <f t="shared" si="3"/>
        <v>0</v>
      </c>
      <c r="G70" s="20">
        <f t="shared" si="4"/>
        <v>0</v>
      </c>
    </row>
    <row r="71" spans="1:7" ht="29.25">
      <c r="A71" s="18" t="s">
        <v>74</v>
      </c>
      <c r="B71" s="19"/>
      <c r="C71" s="19"/>
      <c r="D71" s="19"/>
      <c r="E71" s="20">
        <f t="shared" si="2"/>
        <v>0</v>
      </c>
      <c r="F71" s="20">
        <f t="shared" si="3"/>
        <v>0</v>
      </c>
      <c r="G71" s="20">
        <f t="shared" si="4"/>
        <v>0</v>
      </c>
    </row>
    <row r="72" spans="1:7">
      <c r="A72" s="18" t="s">
        <v>75</v>
      </c>
      <c r="B72" s="19"/>
      <c r="C72" s="19"/>
      <c r="D72" s="19"/>
      <c r="E72" s="20">
        <f t="shared" si="2"/>
        <v>0</v>
      </c>
      <c r="F72" s="20">
        <f t="shared" si="3"/>
        <v>0</v>
      </c>
      <c r="G72" s="20">
        <f t="shared" si="4"/>
        <v>0</v>
      </c>
    </row>
    <row r="73" spans="1:7">
      <c r="A73" s="18" t="s">
        <v>76</v>
      </c>
      <c r="B73" s="19"/>
      <c r="C73" s="19"/>
      <c r="D73" s="19"/>
      <c r="E73" s="20">
        <f t="shared" si="2"/>
        <v>0</v>
      </c>
      <c r="F73" s="20">
        <f t="shared" si="3"/>
        <v>0</v>
      </c>
      <c r="G73" s="20">
        <f t="shared" si="4"/>
        <v>0</v>
      </c>
    </row>
    <row r="74" spans="1:7" ht="29.25">
      <c r="A74" s="18" t="s">
        <v>77</v>
      </c>
      <c r="B74" s="19"/>
      <c r="C74" s="19"/>
      <c r="D74" s="19"/>
      <c r="E74" s="20">
        <f t="shared" si="2"/>
        <v>0</v>
      </c>
      <c r="F74" s="20">
        <f t="shared" si="3"/>
        <v>0</v>
      </c>
      <c r="G74" s="20">
        <f t="shared" si="4"/>
        <v>0</v>
      </c>
    </row>
    <row r="75" spans="1:7">
      <c r="A75" s="18" t="s">
        <v>78</v>
      </c>
      <c r="B75" s="19"/>
      <c r="C75" s="19"/>
      <c r="D75" s="19"/>
      <c r="E75" s="20">
        <f t="shared" si="2"/>
        <v>0</v>
      </c>
      <c r="F75" s="20">
        <f t="shared" si="3"/>
        <v>0</v>
      </c>
      <c r="G75" s="20">
        <f t="shared" si="4"/>
        <v>0</v>
      </c>
    </row>
    <row r="76" spans="1:7">
      <c r="A76" s="18" t="s">
        <v>79</v>
      </c>
      <c r="B76" s="19"/>
      <c r="C76" s="19"/>
      <c r="D76" s="19"/>
      <c r="E76" s="20">
        <f t="shared" si="2"/>
        <v>0</v>
      </c>
      <c r="F76" s="20">
        <f t="shared" si="3"/>
        <v>0</v>
      </c>
      <c r="G76" s="20">
        <f t="shared" si="4"/>
        <v>0</v>
      </c>
    </row>
    <row r="77" spans="1:7">
      <c r="A77" s="18" t="s">
        <v>80</v>
      </c>
      <c r="B77" s="19"/>
      <c r="C77" s="19"/>
      <c r="D77" s="19"/>
      <c r="E77" s="20">
        <f t="shared" si="2"/>
        <v>0</v>
      </c>
      <c r="F77" s="20">
        <f t="shared" si="3"/>
        <v>0</v>
      </c>
      <c r="G77" s="20">
        <f t="shared" si="4"/>
        <v>0</v>
      </c>
    </row>
    <row r="78" spans="1:7" ht="29.25">
      <c r="A78" s="18" t="s">
        <v>81</v>
      </c>
      <c r="B78" s="19"/>
      <c r="C78" s="19"/>
      <c r="D78" s="19"/>
      <c r="E78" s="20">
        <f t="shared" si="2"/>
        <v>0</v>
      </c>
      <c r="F78" s="20">
        <f t="shared" si="3"/>
        <v>0</v>
      </c>
      <c r="G78" s="20">
        <f t="shared" si="4"/>
        <v>0</v>
      </c>
    </row>
    <row r="79" spans="1:7" ht="29.25">
      <c r="A79" s="18" t="s">
        <v>82</v>
      </c>
      <c r="B79" s="19"/>
      <c r="C79" s="19"/>
      <c r="D79" s="19"/>
      <c r="E79" s="20">
        <f t="shared" si="2"/>
        <v>0</v>
      </c>
      <c r="F79" s="20">
        <f t="shared" si="3"/>
        <v>0</v>
      </c>
      <c r="G79" s="20">
        <f t="shared" si="4"/>
        <v>0</v>
      </c>
    </row>
    <row r="80" spans="1:7">
      <c r="A80" s="18" t="s">
        <v>83</v>
      </c>
      <c r="B80" s="19"/>
      <c r="C80" s="19"/>
      <c r="D80" s="19"/>
      <c r="E80" s="20">
        <f t="shared" si="2"/>
        <v>0</v>
      </c>
      <c r="F80" s="20">
        <f t="shared" si="3"/>
        <v>0</v>
      </c>
      <c r="G80" s="20">
        <f t="shared" si="4"/>
        <v>0</v>
      </c>
    </row>
    <row r="81" spans="1:7">
      <c r="A81" s="18" t="s">
        <v>84</v>
      </c>
      <c r="B81" s="19"/>
      <c r="C81" s="19"/>
      <c r="D81" s="19"/>
      <c r="E81" s="20">
        <f t="shared" si="2"/>
        <v>0</v>
      </c>
      <c r="F81" s="20">
        <f t="shared" si="3"/>
        <v>0</v>
      </c>
      <c r="G81" s="20">
        <f t="shared" si="4"/>
        <v>0</v>
      </c>
    </row>
    <row r="82" spans="1:7">
      <c r="A82" s="18" t="s">
        <v>85</v>
      </c>
      <c r="B82" s="19"/>
      <c r="C82" s="19"/>
      <c r="D82" s="19"/>
      <c r="E82" s="20">
        <f t="shared" si="2"/>
        <v>0</v>
      </c>
      <c r="F82" s="20">
        <f t="shared" si="3"/>
        <v>0</v>
      </c>
      <c r="G82" s="20">
        <f t="shared" si="4"/>
        <v>0</v>
      </c>
    </row>
    <row r="83" spans="1:7">
      <c r="A83" s="67" t="s">
        <v>86</v>
      </c>
      <c r="B83" s="68"/>
      <c r="C83" s="68"/>
      <c r="D83" s="68"/>
      <c r="E83" s="68"/>
      <c r="F83" s="68"/>
      <c r="G83" s="68"/>
    </row>
    <row r="84" spans="1:7">
      <c r="A84" s="18" t="s">
        <v>87</v>
      </c>
      <c r="B84" s="19"/>
      <c r="C84" s="19"/>
      <c r="D84" s="19"/>
      <c r="E84" s="20">
        <f t="shared" si="2"/>
        <v>0</v>
      </c>
      <c r="F84" s="20">
        <f t="shared" ref="F84:F89" si="5">C84</f>
        <v>0</v>
      </c>
      <c r="G84" s="20">
        <f t="shared" ref="G84:G89" si="6">D84</f>
        <v>0</v>
      </c>
    </row>
    <row r="85" spans="1:7">
      <c r="A85" s="18" t="s">
        <v>88</v>
      </c>
      <c r="B85" s="19"/>
      <c r="C85" s="19"/>
      <c r="D85" s="19"/>
      <c r="E85" s="20">
        <f t="shared" si="2"/>
        <v>0</v>
      </c>
      <c r="F85" s="20">
        <f t="shared" si="5"/>
        <v>0</v>
      </c>
      <c r="G85" s="20">
        <f t="shared" si="6"/>
        <v>0</v>
      </c>
    </row>
    <row r="86" spans="1:7">
      <c r="A86" s="18" t="s">
        <v>89</v>
      </c>
      <c r="B86" s="19"/>
      <c r="C86" s="19"/>
      <c r="D86" s="19"/>
      <c r="E86" s="20">
        <f t="shared" si="2"/>
        <v>0</v>
      </c>
      <c r="F86" s="20">
        <f t="shared" si="5"/>
        <v>0</v>
      </c>
      <c r="G86" s="20">
        <f t="shared" si="6"/>
        <v>0</v>
      </c>
    </row>
    <row r="87" spans="1:7">
      <c r="A87" s="18" t="s">
        <v>90</v>
      </c>
      <c r="B87" s="19"/>
      <c r="C87" s="19"/>
      <c r="D87" s="19"/>
      <c r="E87" s="20">
        <f t="shared" si="2"/>
        <v>0</v>
      </c>
      <c r="F87" s="20">
        <f t="shared" si="5"/>
        <v>0</v>
      </c>
      <c r="G87" s="20">
        <f t="shared" si="6"/>
        <v>0</v>
      </c>
    </row>
    <row r="88" spans="1:7">
      <c r="A88" s="18" t="s">
        <v>91</v>
      </c>
      <c r="B88" s="19"/>
      <c r="C88" s="19"/>
      <c r="D88" s="19"/>
      <c r="E88" s="20">
        <f t="shared" si="2"/>
        <v>0</v>
      </c>
      <c r="F88" s="20">
        <f t="shared" si="5"/>
        <v>0</v>
      </c>
      <c r="G88" s="20">
        <f t="shared" si="6"/>
        <v>0</v>
      </c>
    </row>
    <row r="89" spans="1:7">
      <c r="A89" s="18" t="s">
        <v>92</v>
      </c>
      <c r="B89" s="19"/>
      <c r="C89" s="19"/>
      <c r="D89" s="19"/>
      <c r="E89" s="20">
        <f t="shared" si="2"/>
        <v>0</v>
      </c>
      <c r="F89" s="20">
        <f t="shared" si="5"/>
        <v>0</v>
      </c>
      <c r="G89" s="20">
        <f t="shared" si="6"/>
        <v>0</v>
      </c>
    </row>
    <row r="90" spans="1:7">
      <c r="A90" s="3" t="s">
        <v>93</v>
      </c>
      <c r="B90" s="4">
        <f>COUNTIF(B$13:B$43, "yes") + COUNTIF(B$45:B$82, "yes") + COUNTIF(B$84:B$89, "yes")</f>
        <v>0</v>
      </c>
      <c r="C90" s="4">
        <f>COUNTIF(C$13:C$43, "yes") + COUNTIF(C$45:C$82, "yes") + COUNTIF(C$84:C$89, "yes")</f>
        <v>0</v>
      </c>
      <c r="D90" s="4">
        <f>COUNTIF(D$13:D$43, "yes") + COUNTIF(D$45:D$82, "yes") + COUNTIF(D$84:D$89, "yes")</f>
        <v>0</v>
      </c>
      <c r="E90" s="4">
        <f>COUNTIF(B$13:E$43, "yes") + COUNTIF(E$45:E$82, "yes") + COUNTIF(E$84:E$89, "yes")</f>
        <v>0</v>
      </c>
      <c r="F90" s="4">
        <f>COUNTIF(F$13:F$43, "yes") + COUNTIF(F$45:F$82, "yes") + COUNTIF(F$84:F$89, "yes")</f>
        <v>0</v>
      </c>
      <c r="G90" s="4">
        <f>COUNTIF(G$13:G$43, "yes") + COUNTIF(G$45:G$82, "yes") + COUNTIF(G$84:G$89, "yes")</f>
        <v>0</v>
      </c>
    </row>
    <row r="91" spans="1:7">
      <c r="A91" s="4" t="s">
        <v>94</v>
      </c>
      <c r="B91" s="7" t="e">
        <f>B90/($B$90+$C$90+$D$90)</f>
        <v>#DIV/0!</v>
      </c>
      <c r="C91" s="7" t="e">
        <f t="shared" ref="C91:G91" si="7">C90/($B$90+$C$90+$D$90)</f>
        <v>#DIV/0!</v>
      </c>
      <c r="D91" s="7" t="e">
        <f t="shared" si="7"/>
        <v>#DIV/0!</v>
      </c>
      <c r="E91" s="7" t="e">
        <f t="shared" si="7"/>
        <v>#DIV/0!</v>
      </c>
      <c r="F91" s="7" t="e">
        <f t="shared" si="7"/>
        <v>#DIV/0!</v>
      </c>
      <c r="G91" s="7" t="e">
        <f t="shared" si="7"/>
        <v>#DIV/0!</v>
      </c>
    </row>
    <row r="92" spans="1:7">
      <c r="B92" s="1"/>
      <c r="C92" s="1"/>
      <c r="D92" s="1"/>
      <c r="E92" s="1"/>
      <c r="F92" s="1"/>
      <c r="G92" s="1"/>
    </row>
    <row r="93" spans="1:7">
      <c r="A93" s="32" t="s">
        <v>95</v>
      </c>
      <c r="B93" s="5"/>
      <c r="C93" s="5"/>
      <c r="D93" s="5"/>
      <c r="E93" s="33" t="e">
        <f>IF(E91&gt;=10%, "Reduction required", "No reduction required")</f>
        <v>#DIV/0!</v>
      </c>
      <c r="F93" s="33" t="e">
        <f>IF(F91&gt;=20%, "Reduction required", "No reduction required")</f>
        <v>#DIV/0!</v>
      </c>
      <c r="G93" s="6"/>
    </row>
    <row r="94" spans="1:7">
      <c r="A94" s="1"/>
    </row>
    <row r="95" spans="1:7" ht="17.25" customHeight="1">
      <c r="A95" s="50" t="s">
        <v>96</v>
      </c>
      <c r="B95" s="51" t="s">
        <v>97</v>
      </c>
      <c r="C95" s="52"/>
      <c r="D95" s="52"/>
      <c r="E95" s="52"/>
      <c r="F95" s="52"/>
      <c r="G95" s="53"/>
    </row>
    <row r="96" spans="1:7">
      <c r="A96" s="39"/>
      <c r="B96" s="54" t="s">
        <v>98</v>
      </c>
      <c r="C96" s="55"/>
      <c r="D96" s="55"/>
      <c r="E96" s="55"/>
      <c r="F96" s="55"/>
      <c r="G96" s="56"/>
    </row>
    <row r="97" spans="1:7">
      <c r="A97" s="60"/>
      <c r="B97" s="57"/>
      <c r="C97" s="58"/>
      <c r="D97" s="58"/>
      <c r="E97" s="58"/>
      <c r="F97" s="58"/>
      <c r="G97" s="59"/>
    </row>
    <row r="98" spans="1:7">
      <c r="A98" s="61"/>
      <c r="B98" s="21"/>
      <c r="C98" s="10"/>
      <c r="D98" s="10"/>
      <c r="E98" s="10"/>
      <c r="F98" s="10"/>
      <c r="G98" s="22"/>
    </row>
    <row r="99" spans="1:7">
      <c r="A99" s="62"/>
      <c r="B99" s="40" t="s">
        <v>99</v>
      </c>
      <c r="C99" s="40"/>
      <c r="D99" s="23">
        <f>ROUNDUP(48*4.3,0)</f>
        <v>207</v>
      </c>
      <c r="E99" s="10"/>
      <c r="F99" s="23" t="s">
        <v>100</v>
      </c>
      <c r="G99" s="24">
        <v>12000</v>
      </c>
    </row>
    <row r="100" spans="1:7" ht="15" customHeight="1">
      <c r="A100" s="38" t="s">
        <v>101</v>
      </c>
      <c r="B100" s="40" t="s">
        <v>102</v>
      </c>
      <c r="C100" s="40"/>
      <c r="D100" s="23">
        <v>487</v>
      </c>
      <c r="E100" s="10"/>
      <c r="F100" s="23" t="s">
        <v>103</v>
      </c>
      <c r="G100" s="24">
        <f>ROUNDDOWN((G99-(G99*50%))*(D102/D100),0)</f>
        <v>0</v>
      </c>
    </row>
    <row r="101" spans="1:7">
      <c r="A101" s="39"/>
      <c r="B101" s="41" t="s">
        <v>104</v>
      </c>
      <c r="C101" s="41"/>
      <c r="D101" s="25"/>
      <c r="E101" s="10"/>
      <c r="F101" s="10"/>
      <c r="G101" s="26"/>
    </row>
    <row r="102" spans="1:7">
      <c r="A102" s="42"/>
      <c r="B102" s="45" t="s">
        <v>105</v>
      </c>
      <c r="C102" s="46"/>
      <c r="D102" s="28"/>
      <c r="E102" s="10"/>
      <c r="F102" s="27" t="s">
        <v>106</v>
      </c>
      <c r="G102" s="24">
        <f>G99-G100</f>
        <v>12000</v>
      </c>
    </row>
    <row r="103" spans="1:7">
      <c r="A103" s="43"/>
      <c r="B103" s="10"/>
      <c r="C103" s="10"/>
      <c r="D103" s="10"/>
      <c r="E103" s="10"/>
      <c r="F103" s="10"/>
      <c r="G103" s="29"/>
    </row>
    <row r="104" spans="1:7">
      <c r="A104" s="44"/>
      <c r="B104" s="30"/>
      <c r="C104" s="30"/>
      <c r="D104" s="30"/>
      <c r="E104" s="30"/>
      <c r="F104" s="30"/>
      <c r="G104" s="31"/>
    </row>
    <row r="105" spans="1:7">
      <c r="B105" s="10"/>
      <c r="C105" s="10"/>
      <c r="D105" s="10"/>
      <c r="E105" s="10"/>
      <c r="F105" s="10"/>
      <c r="G105" s="10"/>
    </row>
    <row r="106" spans="1:7">
      <c r="B106" s="69" t="s">
        <v>107</v>
      </c>
      <c r="C106" s="70"/>
      <c r="D106" s="70"/>
      <c r="E106" s="70"/>
      <c r="F106" s="69" t="s">
        <v>108</v>
      </c>
      <c r="G106" s="70"/>
    </row>
    <row r="107" spans="1:7">
      <c r="A107" s="8"/>
      <c r="B107" s="69"/>
      <c r="C107" s="70"/>
      <c r="D107" s="70"/>
      <c r="E107" s="70"/>
      <c r="F107" s="69"/>
      <c r="G107" s="70"/>
    </row>
    <row r="108" spans="1:7">
      <c r="A108" s="8"/>
      <c r="B108" s="69" t="s">
        <v>109</v>
      </c>
      <c r="C108" s="71"/>
      <c r="D108" s="71"/>
      <c r="E108" s="71"/>
      <c r="F108" s="69" t="s">
        <v>108</v>
      </c>
      <c r="G108" s="72"/>
    </row>
    <row r="109" spans="1:7">
      <c r="A109" s="8"/>
      <c r="B109" s="69"/>
      <c r="C109" s="71"/>
      <c r="D109" s="71"/>
      <c r="E109" s="71"/>
      <c r="F109" s="69"/>
      <c r="G109" s="73"/>
    </row>
    <row r="110" spans="1:7">
      <c r="B110" s="10"/>
      <c r="C110" s="10"/>
      <c r="D110" s="10"/>
      <c r="E110" s="10"/>
      <c r="F110" s="10"/>
      <c r="G110" s="10"/>
    </row>
  </sheetData>
  <mergeCells count="25">
    <mergeCell ref="B106:B107"/>
    <mergeCell ref="C106:E107"/>
    <mergeCell ref="F106:F107"/>
    <mergeCell ref="G106:G107"/>
    <mergeCell ref="B108:B109"/>
    <mergeCell ref="C108:E109"/>
    <mergeCell ref="F108:F109"/>
    <mergeCell ref="G108:G109"/>
    <mergeCell ref="F1:G1"/>
    <mergeCell ref="F2:G2"/>
    <mergeCell ref="A9:G9"/>
    <mergeCell ref="A95:A96"/>
    <mergeCell ref="B95:G95"/>
    <mergeCell ref="B96:G97"/>
    <mergeCell ref="A97:A99"/>
    <mergeCell ref="B99:C99"/>
    <mergeCell ref="B11:D11"/>
    <mergeCell ref="E11:G11"/>
    <mergeCell ref="A44:G44"/>
    <mergeCell ref="A83:G83"/>
    <mergeCell ref="A100:A101"/>
    <mergeCell ref="B100:C100"/>
    <mergeCell ref="B101:C101"/>
    <mergeCell ref="A102:A104"/>
    <mergeCell ref="B102:C102"/>
  </mergeCells>
  <dataValidations count="1">
    <dataValidation allowBlank="1" showInputMessage="1" showErrorMessage="1" sqref="E45:G82 B90:G92 E84:G89 E13:G43"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B45:D82 B84:D89 B7 B13:D43</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110</v>
      </c>
      <c r="C1" t="s">
        <v>111</v>
      </c>
    </row>
    <row r="2" spans="1:3">
      <c r="A2" t="s">
        <v>112</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83581E90-770E-4DCA-9C43-9D31FBEC63BE}"/>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